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255" windowWidth="23955" windowHeight="9780" activeTab="4"/>
  </bookViews>
  <sheets>
    <sheet name="2012" sheetId="1" r:id="rId1"/>
    <sheet name="2013" sheetId="2" r:id="rId2"/>
    <sheet name="2014" sheetId="4" r:id="rId3"/>
    <sheet name="2015" sheetId="7" r:id="rId4"/>
    <sheet name="2016" sheetId="9" r:id="rId5"/>
    <sheet name="Sheet1" sheetId="8" r:id="rId6"/>
  </sheets>
  <calcPr calcId="125725"/>
</workbook>
</file>

<file path=xl/calcChain.xml><?xml version="1.0" encoding="utf-8"?>
<calcChain xmlns="http://schemas.openxmlformats.org/spreadsheetml/2006/main">
  <c r="I11" i="9"/>
  <c r="H146"/>
  <c r="H69"/>
  <c r="G11"/>
  <c r="H11"/>
  <c r="G146"/>
  <c r="G69"/>
  <c r="F146"/>
  <c r="F69"/>
  <c r="F11"/>
  <c r="E146"/>
  <c r="E69"/>
  <c r="E11"/>
  <c r="D11"/>
  <c r="D6"/>
  <c r="D7" s="1"/>
  <c r="O15"/>
  <c r="D146"/>
  <c r="D69"/>
  <c r="O11" i="7"/>
  <c r="O155"/>
  <c r="O75"/>
  <c r="N15" i="9"/>
  <c r="M15"/>
  <c r="L15"/>
  <c r="K15"/>
  <c r="J15"/>
  <c r="I15"/>
  <c r="H15"/>
  <c r="G15"/>
  <c r="F15"/>
  <c r="E15"/>
  <c r="D15"/>
  <c r="E11" i="7"/>
  <c r="F11"/>
  <c r="G11"/>
  <c r="H11"/>
  <c r="I11"/>
  <c r="J11"/>
  <c r="K11"/>
  <c r="L11"/>
  <c r="M11"/>
  <c r="N11"/>
  <c r="D11"/>
  <c r="M155"/>
  <c r="N155"/>
  <c r="M75"/>
  <c r="N75"/>
  <c r="G56" i="8"/>
  <c r="G57"/>
  <c r="G58"/>
  <c r="G59"/>
  <c r="G60"/>
  <c r="E51"/>
  <c r="F51"/>
  <c r="G51"/>
  <c r="H51"/>
  <c r="I51"/>
  <c r="J51"/>
  <c r="K51"/>
  <c r="L51"/>
  <c r="M51"/>
  <c r="N51"/>
  <c r="O51"/>
  <c r="D51"/>
  <c r="E48"/>
  <c r="F48"/>
  <c r="G48"/>
  <c r="H48"/>
  <c r="I48"/>
  <c r="J48"/>
  <c r="K48"/>
  <c r="L48"/>
  <c r="M48"/>
  <c r="N48"/>
  <c r="O48"/>
  <c r="D48"/>
  <c r="E44"/>
  <c r="F44"/>
  <c r="G44"/>
  <c r="H44"/>
  <c r="I44"/>
  <c r="J44"/>
  <c r="K44"/>
  <c r="L44"/>
  <c r="M44"/>
  <c r="N44"/>
  <c r="O44"/>
  <c r="D44"/>
  <c r="E40"/>
  <c r="F40"/>
  <c r="G40"/>
  <c r="H40"/>
  <c r="I40"/>
  <c r="J40"/>
  <c r="K40"/>
  <c r="L40"/>
  <c r="M40"/>
  <c r="D40"/>
  <c r="M25"/>
  <c r="L25"/>
  <c r="K25"/>
  <c r="J25"/>
  <c r="I25"/>
  <c r="H25"/>
  <c r="G25"/>
  <c r="F25"/>
  <c r="E25"/>
  <c r="D25"/>
  <c r="F21"/>
  <c r="G21" s="1"/>
  <c r="D21"/>
  <c r="D22" s="1"/>
  <c r="M10"/>
  <c r="L10"/>
  <c r="K10"/>
  <c r="J10"/>
  <c r="I10"/>
  <c r="H10"/>
  <c r="G10"/>
  <c r="F10"/>
  <c r="E10"/>
  <c r="D10"/>
  <c r="H6"/>
  <c r="H7" s="1"/>
  <c r="G6"/>
  <c r="G7" s="1"/>
  <c r="F6"/>
  <c r="F7" s="1"/>
  <c r="K155" i="7"/>
  <c r="L155"/>
  <c r="K75"/>
  <c r="L75"/>
  <c r="J155"/>
  <c r="J75"/>
  <c r="I155"/>
  <c r="I75"/>
  <c r="H75"/>
  <c r="H155"/>
  <c r="G75"/>
  <c r="G155"/>
  <c r="D75"/>
  <c r="E75"/>
  <c r="F75"/>
  <c r="D155"/>
  <c r="E155"/>
  <c r="F155"/>
  <c r="O151" i="4"/>
  <c r="O68"/>
  <c r="O9"/>
  <c r="N9"/>
  <c r="N68"/>
  <c r="N151"/>
  <c r="M68"/>
  <c r="M151"/>
  <c r="M9"/>
  <c r="L151"/>
  <c r="L68"/>
  <c r="K151"/>
  <c r="K68"/>
  <c r="L9"/>
  <c r="I151"/>
  <c r="J151"/>
  <c r="J68"/>
  <c r="K9"/>
  <c r="J9"/>
  <c r="I68"/>
  <c r="I9"/>
  <c r="H151"/>
  <c r="H68"/>
  <c r="G9"/>
  <c r="H9"/>
  <c r="G151"/>
  <c r="G68"/>
  <c r="F9"/>
  <c r="F151"/>
  <c r="F68"/>
  <c r="E151"/>
  <c r="E68"/>
  <c r="E9"/>
  <c r="D68"/>
  <c r="D9"/>
  <c r="D151"/>
  <c r="O145" i="2"/>
  <c r="O9"/>
  <c r="O65"/>
  <c r="N145"/>
  <c r="N65"/>
  <c r="L145"/>
  <c r="M145"/>
  <c r="M65"/>
  <c r="K145"/>
  <c r="J145"/>
  <c r="I145"/>
  <c r="H145"/>
  <c r="G145"/>
  <c r="F145"/>
  <c r="E145"/>
  <c r="D5"/>
  <c r="E5" i="1"/>
  <c r="D145" i="2"/>
  <c r="D65"/>
  <c r="M54" i="1"/>
  <c r="N54"/>
  <c r="O54"/>
  <c r="M134"/>
  <c r="N134"/>
  <c r="O134"/>
  <c r="L65" i="2"/>
  <c r="K65"/>
  <c r="J65"/>
  <c r="I65"/>
  <c r="H65"/>
  <c r="G65"/>
  <c r="F65"/>
  <c r="E65"/>
  <c r="L134" i="1"/>
  <c r="L54"/>
  <c r="K54"/>
  <c r="D6"/>
  <c r="E134"/>
  <c r="F134"/>
  <c r="G134"/>
  <c r="H134"/>
  <c r="I134"/>
  <c r="J134"/>
  <c r="K134"/>
  <c r="D134"/>
  <c r="E54"/>
  <c r="F54"/>
  <c r="G54"/>
  <c r="H54"/>
  <c r="I54"/>
  <c r="J54"/>
  <c r="D54"/>
  <c r="E6" i="9" l="1"/>
  <c r="F22" i="8"/>
  <c r="I6"/>
  <c r="J6" s="1"/>
  <c r="J7" s="1"/>
  <c r="E22"/>
  <c r="H21"/>
  <c r="G22"/>
  <c r="K6"/>
  <c r="F6" i="7"/>
  <c r="P151" i="4"/>
  <c r="P68"/>
  <c r="E5" i="2"/>
  <c r="F5" s="1"/>
  <c r="G5" s="1"/>
  <c r="D6"/>
  <c r="P145"/>
  <c r="P65"/>
  <c r="F5" i="1"/>
  <c r="F6" s="1"/>
  <c r="P54"/>
  <c r="P134"/>
  <c r="F6" i="9" l="1"/>
  <c r="E7"/>
  <c r="I7" i="8"/>
  <c r="I21"/>
  <c r="H22"/>
  <c r="L6"/>
  <c r="K7"/>
  <c r="F7" i="7"/>
  <c r="G6"/>
  <c r="G6" i="2"/>
  <c r="H5"/>
  <c r="E6"/>
  <c r="F6"/>
  <c r="E6" i="1"/>
  <c r="G5"/>
  <c r="G6" s="1"/>
  <c r="F7" i="9" l="1"/>
  <c r="G6"/>
  <c r="I22" i="8"/>
  <c r="J21"/>
  <c r="L7"/>
  <c r="M6"/>
  <c r="M7" s="1"/>
  <c r="G7" i="7"/>
  <c r="H6"/>
  <c r="H6" i="2"/>
  <c r="I5"/>
  <c r="H5" i="1"/>
  <c r="H6" s="1"/>
  <c r="G7" i="9" l="1"/>
  <c r="H6"/>
  <c r="K21" i="8"/>
  <c r="J22"/>
  <c r="I6" i="7"/>
  <c r="H7"/>
  <c r="I6" i="2"/>
  <c r="J5"/>
  <c r="I5" i="1"/>
  <c r="I6" s="1"/>
  <c r="I6" i="9" l="1"/>
  <c r="I7" s="1"/>
  <c r="H7"/>
  <c r="K22" i="8"/>
  <c r="L21"/>
  <c r="I7" i="7"/>
  <c r="J6"/>
  <c r="J6" i="2"/>
  <c r="K5"/>
  <c r="J5" i="1"/>
  <c r="K5" s="1"/>
  <c r="L5" s="1"/>
  <c r="L22" i="8" l="1"/>
  <c r="M21"/>
  <c r="M22" s="1"/>
  <c r="J7" i="7"/>
  <c r="K6"/>
  <c r="K6" i="2"/>
  <c r="L5"/>
  <c r="J6" i="1"/>
  <c r="L6"/>
  <c r="M5"/>
  <c r="K6"/>
  <c r="K7" i="7" l="1"/>
  <c r="L6"/>
  <c r="L6" i="2"/>
  <c r="M5"/>
  <c r="M6" i="1"/>
  <c r="N5"/>
  <c r="M6" i="7" l="1"/>
  <c r="L7"/>
  <c r="M6" i="2"/>
  <c r="N5"/>
  <c r="N6" i="1"/>
  <c r="O5"/>
  <c r="O6" s="1"/>
  <c r="M7" i="7" l="1"/>
  <c r="N6"/>
  <c r="N6" i="2"/>
  <c r="O5"/>
  <c r="P6" i="1"/>
  <c r="O6" i="7" l="1"/>
  <c r="O7" s="1"/>
  <c r="N7"/>
  <c r="O6" i="2"/>
  <c r="P6" s="1"/>
  <c r="D5" i="4"/>
  <c r="D6" l="1"/>
  <c r="E5"/>
  <c r="E6" l="1"/>
  <c r="F5"/>
  <c r="F6" l="1"/>
  <c r="G5"/>
  <c r="G6" l="1"/>
  <c r="H5"/>
  <c r="H6" l="1"/>
  <c r="I5"/>
  <c r="I6" l="1"/>
  <c r="J5"/>
  <c r="J6" l="1"/>
  <c r="K5"/>
  <c r="K6" l="1"/>
  <c r="L5"/>
  <c r="L6" l="1"/>
  <c r="M5"/>
  <c r="N5" s="1"/>
  <c r="N6" l="1"/>
  <c r="O5"/>
  <c r="M6"/>
  <c r="D6" i="7" l="1"/>
  <c r="E7" s="1"/>
  <c r="D6" i="8"/>
  <c r="O6" i="4"/>
  <c r="P6" s="1"/>
  <c r="D7" i="7" l="1"/>
  <c r="D7" i="8"/>
  <c r="E7"/>
</calcChain>
</file>

<file path=xl/sharedStrings.xml><?xml version="1.0" encoding="utf-8"?>
<sst xmlns="http://schemas.openxmlformats.org/spreadsheetml/2006/main" count="723" uniqueCount="274">
  <si>
    <t>PROJECTED CASH FLOW BASED ON HISTORICAL FIGURE AND ESTIMATES</t>
  </si>
  <si>
    <t>Category</t>
  </si>
  <si>
    <t>Income</t>
  </si>
  <si>
    <t>Spring Conference</t>
  </si>
  <si>
    <t>Fall Convention</t>
  </si>
  <si>
    <t>CA Seminars</t>
  </si>
  <si>
    <t>Xray Cert - Mod 63</t>
  </si>
  <si>
    <t>Xray Cert - Mod 64</t>
  </si>
  <si>
    <t>Xray Recert - July</t>
  </si>
  <si>
    <t>Xray Recert - December</t>
  </si>
  <si>
    <t>DC Seminars</t>
  </si>
  <si>
    <t>Summer Symposium</t>
  </si>
  <si>
    <t>Golf Tournament</t>
  </si>
  <si>
    <t>Co-Sponsor</t>
  </si>
  <si>
    <t>Advertisments/Sponsors</t>
  </si>
  <si>
    <t>Expense</t>
  </si>
  <si>
    <t xml:space="preserve">Telephone </t>
  </si>
  <si>
    <t>Insurance- BCBS</t>
  </si>
  <si>
    <t>Office Lease</t>
  </si>
  <si>
    <t>Postal Machine - Lease &amp; Service</t>
  </si>
  <si>
    <t>Website - 1TS &amp; WTE Solutions</t>
  </si>
  <si>
    <t>2011 Xray Recert - Dec</t>
  </si>
  <si>
    <t>General Office</t>
  </si>
  <si>
    <t>2011 Seminars</t>
  </si>
  <si>
    <t>Vehicle Lease</t>
  </si>
  <si>
    <t>Vehicle Expense</t>
  </si>
  <si>
    <t>Foundation 4 Chiropractic Progress</t>
  </si>
  <si>
    <t>Computer</t>
  </si>
  <si>
    <t>Copier Maintenance</t>
  </si>
  <si>
    <t>Copier Lease</t>
  </si>
  <si>
    <t>NCLC</t>
  </si>
  <si>
    <t>Postage</t>
  </si>
  <si>
    <t>Lobbyist</t>
  </si>
  <si>
    <t>Board &amp; Officer Meetings</t>
  </si>
  <si>
    <t>Xray Cert - Mod 62</t>
  </si>
  <si>
    <t>Dues &amp; Subscriptions</t>
  </si>
  <si>
    <t>Legal</t>
  </si>
  <si>
    <t>Accountant (2011)</t>
  </si>
  <si>
    <t>BOE Licentiate Exams</t>
  </si>
  <si>
    <t>Parker Las Vegas</t>
  </si>
  <si>
    <t>NCLC Meeting</t>
  </si>
  <si>
    <t>Conference Calls</t>
  </si>
  <si>
    <t>Membership Development</t>
  </si>
  <si>
    <t>Time Warner</t>
  </si>
  <si>
    <t>Other</t>
  </si>
  <si>
    <t>RJ Cell</t>
  </si>
  <si>
    <t>Pat Phone</t>
  </si>
  <si>
    <t>Fax</t>
  </si>
  <si>
    <t>AT&amp;T</t>
  </si>
  <si>
    <t>Insurance - D&amp;O</t>
  </si>
  <si>
    <t>Optum 2012</t>
  </si>
  <si>
    <t>Legislative</t>
  </si>
  <si>
    <t>District Meetings</t>
  </si>
  <si>
    <t>Retirement Admin Fee</t>
  </si>
  <si>
    <t>Heather Phone</t>
  </si>
  <si>
    <t>CIR Meetings</t>
  </si>
  <si>
    <t>Time Warner - Jackson</t>
  </si>
  <si>
    <t>Consultant - Dave Klein</t>
  </si>
  <si>
    <t>Consultant - Marcus Wilson</t>
  </si>
  <si>
    <t>BodyZone 2012</t>
  </si>
  <si>
    <t>Cosultant - Tracey Hummel</t>
  </si>
  <si>
    <t>COCSA Meeting</t>
  </si>
  <si>
    <t>Taxes &amp; Licenses</t>
  </si>
  <si>
    <t>Payroll</t>
  </si>
  <si>
    <t>Bank &amp; Service Chgs</t>
  </si>
  <si>
    <t>Monthly Draft Dues</t>
  </si>
  <si>
    <t>Quarterly Draft Dues</t>
  </si>
  <si>
    <t>Other Dues Payments</t>
  </si>
  <si>
    <t>Online Seminars</t>
  </si>
  <si>
    <t>District Board Meetings</t>
  </si>
  <si>
    <t>2011 Dues</t>
  </si>
  <si>
    <t>Personal Injury 2012</t>
  </si>
  <si>
    <t>Jeter 0912</t>
  </si>
  <si>
    <t>Sales Manuals</t>
  </si>
  <si>
    <t>Monthly Income Total</t>
  </si>
  <si>
    <t>Monthly Expenses Total</t>
  </si>
  <si>
    <t>Members:</t>
  </si>
  <si>
    <t>2011 Bank Statement Monthly Balance</t>
  </si>
  <si>
    <t>Cash Flow Balance</t>
  </si>
  <si>
    <t>2012 Bank Statement Balance</t>
  </si>
  <si>
    <t>First Citizens Investor Account</t>
  </si>
  <si>
    <t>TOTAL</t>
  </si>
  <si>
    <t>Delta</t>
  </si>
  <si>
    <t>Weiniger 2012</t>
  </si>
  <si>
    <t>Siragusa Cell</t>
  </si>
  <si>
    <t>Conference Call</t>
  </si>
  <si>
    <t>Magazine - Connector</t>
  </si>
  <si>
    <t>Accountant (2012)</t>
  </si>
  <si>
    <t>Insurance - Property &amp; WC</t>
  </si>
  <si>
    <t>Buck Cell</t>
  </si>
  <si>
    <t>Gentempo Raleigh</t>
  </si>
  <si>
    <t>Gentempo Charlotte</t>
  </si>
  <si>
    <t>Gentempo Asheville</t>
  </si>
  <si>
    <t>Balance Trasfer of IHC</t>
  </si>
  <si>
    <t xml:space="preserve"> </t>
  </si>
  <si>
    <t>Telephone</t>
  </si>
  <si>
    <t>2013 Dues</t>
  </si>
  <si>
    <t>Xray Cert - Mod 65</t>
  </si>
  <si>
    <t>Practice Essentials</t>
  </si>
  <si>
    <t>Jeter 1212</t>
  </si>
  <si>
    <t>Spring13</t>
  </si>
  <si>
    <t>2013 Spring Conference</t>
  </si>
  <si>
    <t>2013 Fall Convention</t>
  </si>
  <si>
    <t>2012 Dues</t>
  </si>
  <si>
    <t>Updated 1/04/13</t>
  </si>
  <si>
    <t>Draft Dues</t>
  </si>
  <si>
    <t>MU Raleigh</t>
  </si>
  <si>
    <t>MU Wilmington</t>
  </si>
  <si>
    <t>MU Charlotte</t>
  </si>
  <si>
    <t>MU Asheville</t>
  </si>
  <si>
    <t>Xray Cert - Mod 66</t>
  </si>
  <si>
    <t>Xray Cert - Mod 67</t>
  </si>
  <si>
    <t>Xray Recert - March</t>
  </si>
  <si>
    <t>Xray Recert - May</t>
  </si>
  <si>
    <t>Xray Recert - October</t>
  </si>
  <si>
    <t>Accountant (2013)</t>
  </si>
  <si>
    <t xml:space="preserve">Legal </t>
  </si>
  <si>
    <t>2012 Bank Statement Monthly Balance</t>
  </si>
  <si>
    <t>Lease Pmt from Red Wolf</t>
  </si>
  <si>
    <t>Xray Recert Raleigh</t>
  </si>
  <si>
    <t>Xray Recert Asheville</t>
  </si>
  <si>
    <t>Xray Recert Wilmington</t>
  </si>
  <si>
    <t>Rachel Frankel Payroll</t>
  </si>
  <si>
    <t>RingCentral</t>
  </si>
  <si>
    <t xml:space="preserve">Legislative </t>
  </si>
  <si>
    <t>Spring Conference 2014</t>
  </si>
  <si>
    <t>Xray Recert Greensboro</t>
  </si>
  <si>
    <t>Spring conference 2015</t>
  </si>
  <si>
    <t>Affiliate Income</t>
  </si>
  <si>
    <t>Acupuncture Council</t>
  </si>
  <si>
    <t>Xray Recert Charlotte</t>
  </si>
  <si>
    <t>Picone</t>
  </si>
  <si>
    <t>Pre Convention Intensive</t>
  </si>
  <si>
    <t>Xray Cert - Mod 68</t>
  </si>
  <si>
    <t>Xray Cert - Mod 69</t>
  </si>
  <si>
    <t>Xray Cert - Mod 70</t>
  </si>
  <si>
    <t>*669</t>
  </si>
  <si>
    <t>*Members dropped due to nonpayment of dues</t>
  </si>
  <si>
    <t>HIPAA</t>
  </si>
  <si>
    <t>Weiniger</t>
  </si>
  <si>
    <t>2014 Spring Conference</t>
  </si>
  <si>
    <t>2014 Fall Convention</t>
  </si>
  <si>
    <t>2014 District Sponsor</t>
  </si>
  <si>
    <t>Jeter 2013</t>
  </si>
  <si>
    <t>Fall Convention 2014</t>
  </si>
  <si>
    <t>2013 Money Market Balance</t>
  </si>
  <si>
    <t>2013 Operating Account Balance</t>
  </si>
  <si>
    <t xml:space="preserve">2013 TOTAL Bank Balance </t>
  </si>
  <si>
    <t>2014 Dues</t>
  </si>
  <si>
    <t>Webinar</t>
  </si>
  <si>
    <t>Jeter2013</t>
  </si>
  <si>
    <t>2013 Bank Statement Monthly Balance</t>
  </si>
  <si>
    <t>2014 Operating Account Balance</t>
  </si>
  <si>
    <t>2014 Money Market Balance</t>
  </si>
  <si>
    <t xml:space="preserve">2014 TOTAL Bank Balance </t>
  </si>
  <si>
    <t>Payroll &amp; Taxes</t>
  </si>
  <si>
    <t>Summer Event</t>
  </si>
  <si>
    <t>Recert April</t>
  </si>
  <si>
    <t>Staff Education</t>
  </si>
  <si>
    <t>Office Supplies</t>
  </si>
  <si>
    <t xml:space="preserve">   </t>
  </si>
  <si>
    <t>Pediatric Council</t>
  </si>
  <si>
    <t>Bodzin</t>
  </si>
  <si>
    <t>Merchandise</t>
  </si>
  <si>
    <t>ICD-10</t>
  </si>
  <si>
    <t>Misc Meetings &amp; Dinner</t>
  </si>
  <si>
    <t>Parking</t>
  </si>
  <si>
    <t>Constant Contact</t>
  </si>
  <si>
    <t>NCCA Investor Account</t>
  </si>
  <si>
    <t>NCCA-PAC</t>
  </si>
  <si>
    <t>Recert July</t>
  </si>
  <si>
    <t>Gala</t>
  </si>
  <si>
    <t>Xray Recert - April</t>
  </si>
  <si>
    <t>District Mtg HQ Expense</t>
  </si>
  <si>
    <t>CA Certification</t>
  </si>
  <si>
    <t>Store Merchandise</t>
  </si>
  <si>
    <t>Communications</t>
  </si>
  <si>
    <t>GoToTraining</t>
  </si>
  <si>
    <t>Recert Nov</t>
  </si>
  <si>
    <t>Recert Dec</t>
  </si>
  <si>
    <t>Klein</t>
  </si>
  <si>
    <t>672</t>
  </si>
  <si>
    <t>Temporary Staff</t>
  </si>
  <si>
    <t>2015 Xray Certification</t>
  </si>
  <si>
    <t>Donations</t>
  </si>
  <si>
    <t>Public Relations</t>
  </si>
  <si>
    <t>PI</t>
  </si>
  <si>
    <t>Tarheels for Life</t>
  </si>
  <si>
    <t>2015 Partner Program</t>
  </si>
  <si>
    <t>Office Relocation</t>
  </si>
  <si>
    <t>Xray Recert - November</t>
  </si>
  <si>
    <t>Sale of 3200 Blue Ridge Building</t>
  </si>
  <si>
    <t>Purchase of 8412 Falls of Neuse Building</t>
  </si>
  <si>
    <t>Xray Cert - Mod 71</t>
  </si>
  <si>
    <t>CA Cert webinar</t>
  </si>
  <si>
    <t>2015 Spring Conference</t>
  </si>
  <si>
    <t>2015 Dues</t>
  </si>
  <si>
    <t>Condo Fees</t>
  </si>
  <si>
    <t>Jeter2014</t>
  </si>
  <si>
    <t>2015 Fall Convention</t>
  </si>
  <si>
    <t>Xray Cert - Mod 72</t>
  </si>
  <si>
    <t>Xray Cert - Mod 73</t>
  </si>
  <si>
    <t>Recert March</t>
  </si>
  <si>
    <t>Fall Convention 2015</t>
  </si>
  <si>
    <t>2015 Operating Account Balance</t>
  </si>
  <si>
    <t>2015 Money Market Balance</t>
  </si>
  <si>
    <t xml:space="preserve">2015 TOTAL Bank Balance </t>
  </si>
  <si>
    <t>2014 Bank Statement Monthly Balance</t>
  </si>
  <si>
    <t>YourMembership</t>
  </si>
  <si>
    <t>Weiniger 2014</t>
  </si>
  <si>
    <t>Janitorial Services</t>
  </si>
  <si>
    <t>Doctor of the Day</t>
  </si>
  <si>
    <t>692</t>
  </si>
  <si>
    <t>Members w/ Staff Membership</t>
  </si>
  <si>
    <t>Parkinson Donation</t>
  </si>
  <si>
    <t>Recert June</t>
  </si>
  <si>
    <t>185</t>
  </si>
  <si>
    <t>ICD Greensboro</t>
  </si>
  <si>
    <t>ICD Beach</t>
  </si>
  <si>
    <t>Condo Improvements</t>
  </si>
  <si>
    <t>ICD-Klein</t>
  </si>
  <si>
    <t>ICD-Beach</t>
  </si>
  <si>
    <t>ICD-Greensboro Sharp</t>
  </si>
  <si>
    <t>ICD Sharp Greensboro</t>
  </si>
  <si>
    <t>Tauber 2015</t>
  </si>
  <si>
    <t>Xray Classes</t>
  </si>
  <si>
    <t>2015NCCA Investor Account</t>
  </si>
  <si>
    <t>2014 NCCA Investor Account</t>
  </si>
  <si>
    <t>2013 NCCA Investor Account</t>
  </si>
  <si>
    <t>2012 NCCA Investor Account</t>
  </si>
  <si>
    <t xml:space="preserve">2012 TOTAL Bank Balance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</si>
  <si>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</si>
  <si>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</si>
  <si>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</si>
  <si>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</si>
  <si>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</si>
  <si>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</si>
  <si>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</si>
  <si>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</si>
  <si>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</si>
  <si>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</si>
  <si>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</si>
  <si>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</si>
  <si>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Budget </t>
  </si>
  <si>
    <t>Actual Revenue</t>
  </si>
  <si>
    <t>Actual Expense</t>
  </si>
  <si>
    <t>Net</t>
  </si>
  <si>
    <t>2016 Dues</t>
  </si>
  <si>
    <t>2016 Xray Cert - Mod 74</t>
  </si>
  <si>
    <t>2016 Partner Program</t>
  </si>
  <si>
    <t>Tauber PI</t>
  </si>
  <si>
    <t>Electricity</t>
  </si>
  <si>
    <t>2015 NCCA Investor Account</t>
  </si>
  <si>
    <t>2016 Operating Account Balance</t>
  </si>
  <si>
    <t>2016 Money Market Balance</t>
  </si>
  <si>
    <t>2016 NCCA Investor Account</t>
  </si>
  <si>
    <t xml:space="preserve">2016 TOTAL Bank Balance </t>
  </si>
  <si>
    <t>2015 NCCA-PAC</t>
  </si>
  <si>
    <t>2016 NCCA-PAC</t>
  </si>
  <si>
    <t>Jeter 2015</t>
  </si>
  <si>
    <t>2016 Spring Conference</t>
  </si>
  <si>
    <t>2016 Fall Convention</t>
  </si>
  <si>
    <t>2017 Dues</t>
  </si>
  <si>
    <t>Xray Cert - Mod 74</t>
  </si>
  <si>
    <t>Xray Cert - Mod 75</t>
  </si>
  <si>
    <t>Xray Cert - Mod 76</t>
  </si>
  <si>
    <t>Recert Nov online</t>
  </si>
  <si>
    <t>Recert Dec online</t>
  </si>
  <si>
    <t>Spring conference 2016</t>
  </si>
  <si>
    <t>Fall Convention 2016</t>
  </si>
  <si>
    <t>Fall Convention 2017</t>
  </si>
  <si>
    <t>Spring Conference 2018</t>
  </si>
  <si>
    <t>202</t>
  </si>
  <si>
    <t>615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</si>
</sst>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2" fontId="0" fillId="0" borderId="0" xfId="0" applyNumberFormat="1"/>
    <xf numFmtId="0" fontId="0" fillId="0" borderId="0" xfId="0" applyFill="1"/>
    <xf numFmtId="14" fontId="0" fillId="0" borderId="1" xfId="0" applyNumberFormat="1" applyFill="1" applyBorder="1"/>
    <xf numFmtId="2" fontId="0" fillId="0" borderId="0" xfId="0" applyNumberFormat="1" applyFill="1"/>
    <xf numFmtId="0" fontId="1" fillId="0" borderId="0" xfId="0" applyFont="1"/>
    <xf numFmtId="0" fontId="2" fillId="0" borderId="0" xfId="0" applyFont="1" applyFill="1"/>
    <xf numFmtId="14" fontId="2" fillId="0" borderId="1" xfId="0" applyNumberFormat="1" applyFont="1" applyFill="1" applyBorder="1"/>
    <xf numFmtId="2" fontId="2" fillId="0" borderId="0" xfId="0" applyNumberFormat="1" applyFont="1" applyFill="1"/>
    <xf numFmtId="0" fontId="3" fillId="0" borderId="0" xfId="0" applyFont="1"/>
    <xf numFmtId="0" fontId="6" fillId="0" borderId="0" xfId="0" applyFont="1"/>
    <xf numFmtId="0" fontId="7" fillId="0" borderId="2" xfId="0" applyFont="1" applyFill="1" applyBorder="1"/>
    <xf numFmtId="0" fontId="7" fillId="0" borderId="3" xfId="0" applyFont="1" applyBorder="1"/>
    <xf numFmtId="0" fontId="7" fillId="0" borderId="4" xfId="0" applyFont="1" applyBorder="1"/>
    <xf numFmtId="164" fontId="7" fillId="0" borderId="1" xfId="0" applyNumberFormat="1" applyFont="1" applyBorder="1"/>
    <xf numFmtId="164" fontId="7" fillId="0" borderId="1" xfId="0" applyNumberFormat="1" applyFont="1" applyFill="1" applyBorder="1"/>
    <xf numFmtId="0" fontId="7" fillId="0" borderId="1" xfId="0" applyFont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14" fontId="0" fillId="2" borderId="1" xfId="0" applyNumberFormat="1" applyFill="1" applyBorder="1"/>
    <xf numFmtId="14" fontId="2" fillId="2" borderId="1" xfId="0" applyNumberFormat="1" applyFont="1" applyFill="1" applyBorder="1"/>
    <xf numFmtId="1" fontId="0" fillId="2" borderId="1" xfId="0" applyNumberFormat="1" applyFill="1" applyBorder="1"/>
    <xf numFmtId="4" fontId="7" fillId="2" borderId="1" xfId="0" applyNumberFormat="1" applyFont="1" applyFill="1" applyBorder="1"/>
    <xf numFmtId="0" fontId="3" fillId="0" borderId="0" xfId="0" applyFont="1" applyFill="1"/>
    <xf numFmtId="2" fontId="5" fillId="0" borderId="0" xfId="0" applyNumberFormat="1" applyFont="1" applyFill="1"/>
    <xf numFmtId="0" fontId="5" fillId="0" borderId="0" xfId="0" applyFont="1" applyFill="1"/>
    <xf numFmtId="4" fontId="4" fillId="2" borderId="2" xfId="0" applyNumberFormat="1" applyFont="1" applyFill="1" applyBorder="1"/>
    <xf numFmtId="4" fontId="4" fillId="2" borderId="3" xfId="0" applyNumberFormat="1" applyFont="1" applyFill="1" applyBorder="1"/>
    <xf numFmtId="4" fontId="4" fillId="2" borderId="4" xfId="0" applyNumberFormat="1" applyFont="1" applyFill="1" applyBorder="1"/>
    <xf numFmtId="164" fontId="4" fillId="2" borderId="1" xfId="0" applyNumberFormat="1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/>
    <xf numFmtId="164" fontId="4" fillId="0" borderId="0" xfId="0" applyNumberFormat="1" applyFont="1" applyFill="1" applyBorder="1"/>
    <xf numFmtId="2" fontId="0" fillId="0" borderId="1" xfId="0" applyNumberFormat="1" applyBorder="1"/>
    <xf numFmtId="0" fontId="6" fillId="0" borderId="0" xfId="0" applyFont="1" applyAlignment="1">
      <alignment horizontal="center"/>
    </xf>
    <xf numFmtId="0" fontId="7" fillId="2" borderId="2" xfId="0" applyFont="1" applyFill="1" applyBorder="1"/>
    <xf numFmtId="0" fontId="7" fillId="2" borderId="3" xfId="0" applyFont="1" applyFill="1" applyBorder="1"/>
    <xf numFmtId="0" fontId="7" fillId="2" borderId="4" xfId="0" applyFont="1" applyFill="1" applyBorder="1"/>
    <xf numFmtId="164" fontId="8" fillId="0" borderId="0" xfId="0" applyNumberFormat="1" applyFont="1" applyFill="1"/>
    <xf numFmtId="4" fontId="9" fillId="0" borderId="0" xfId="0" applyNumberFormat="1" applyFont="1" applyFill="1"/>
    <xf numFmtId="0" fontId="7" fillId="0" borderId="0" xfId="0" applyFont="1" applyFill="1" applyBorder="1"/>
    <xf numFmtId="0" fontId="0" fillId="2" borderId="1" xfId="0" applyNumberFormat="1" applyFill="1" applyBorder="1"/>
    <xf numFmtId="49" fontId="2" fillId="2" borderId="1" xfId="0" applyNumberFormat="1" applyFont="1" applyFill="1" applyBorder="1" applyAlignment="1">
      <alignment horizontal="right"/>
    </xf>
    <xf numFmtId="0" fontId="0" fillId="2" borderId="0" xfId="0" applyFill="1"/>
    <xf numFmtId="1" fontId="0" fillId="2" borderId="1" xfId="0" applyNumberFormat="1" applyFill="1" applyBorder="1" applyAlignment="1">
      <alignment horizontal="right"/>
    </xf>
    <xf numFmtId="0" fontId="7" fillId="0" borderId="2" xfId="0" applyFont="1" applyBorder="1"/>
    <xf numFmtId="164" fontId="6" fillId="0" borderId="0" xfId="0" applyNumberFormat="1" applyFont="1"/>
    <xf numFmtId="164" fontId="7" fillId="0" borderId="12" xfId="0" applyNumberFormat="1" applyFont="1" applyBorder="1"/>
    <xf numFmtId="164" fontId="7" fillId="0" borderId="11" xfId="0" applyNumberFormat="1" applyFont="1" applyBorder="1"/>
    <xf numFmtId="0" fontId="0" fillId="2" borderId="13" xfId="0" applyFill="1" applyBorder="1"/>
    <xf numFmtId="0" fontId="0" fillId="2" borderId="0" xfId="0" applyFill="1" applyBorder="1"/>
    <xf numFmtId="0" fontId="0" fillId="2" borderId="14" xfId="0" applyFill="1" applyBorder="1"/>
    <xf numFmtId="164" fontId="7" fillId="0" borderId="15" xfId="0" applyNumberFormat="1" applyFont="1" applyBorder="1"/>
    <xf numFmtId="0" fontId="7" fillId="0" borderId="15" xfId="0" applyFont="1" applyBorder="1"/>
    <xf numFmtId="164" fontId="7" fillId="0" borderId="15" xfId="0" applyNumberFormat="1" applyFont="1" applyFill="1" applyBorder="1"/>
    <xf numFmtId="2" fontId="0" fillId="0" borderId="15" xfId="0" applyNumberFormat="1" applyBorder="1"/>
    <xf numFmtId="0" fontId="7" fillId="0" borderId="8" xfId="0" applyFont="1" applyFill="1" applyBorder="1"/>
    <xf numFmtId="0" fontId="7" fillId="0" borderId="9" xfId="0" applyFont="1" applyBorder="1"/>
    <xf numFmtId="0" fontId="7" fillId="0" borderId="10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164" fontId="3" fillId="0" borderId="1" xfId="0" applyNumberFormat="1" applyFont="1" applyBorder="1"/>
    <xf numFmtId="164" fontId="3" fillId="0" borderId="1" xfId="0" applyNumberFormat="1" applyFont="1" applyFill="1" applyBorder="1"/>
    <xf numFmtId="0" fontId="3" fillId="0" borderId="9" xfId="0" applyFont="1" applyBorder="1"/>
    <xf numFmtId="0" fontId="3" fillId="0" borderId="10" xfId="0" applyFont="1" applyBorder="1"/>
    <xf numFmtId="164" fontId="3" fillId="0" borderId="12" xfId="0" applyNumberFormat="1" applyFont="1" applyBorder="1"/>
    <xf numFmtId="0" fontId="10" fillId="0" borderId="0" xfId="0" applyFont="1"/>
    <xf numFmtId="0" fontId="7" fillId="0" borderId="0" xfId="0" applyFont="1" applyBorder="1"/>
    <xf numFmtId="164" fontId="7" fillId="0" borderId="0" xfId="0" applyNumberFormat="1" applyFont="1" applyBorder="1"/>
    <xf numFmtId="164" fontId="7" fillId="0" borderId="0" xfId="0" applyNumberFormat="1" applyFont="1" applyFill="1" applyBorder="1"/>
    <xf numFmtId="2" fontId="0" fillId="0" borderId="0" xfId="0" applyNumberFormat="1" applyBorder="1"/>
    <xf numFmtId="0" fontId="0" fillId="0" borderId="0" xfId="0" applyBorder="1"/>
    <xf numFmtId="0" fontId="3" fillId="0" borderId="1" xfId="0" applyFont="1" applyBorder="1"/>
    <xf numFmtId="0" fontId="7" fillId="0" borderId="1" xfId="0" applyFont="1" applyFill="1" applyBorder="1"/>
    <xf numFmtId="0" fontId="0" fillId="0" borderId="1" xfId="0" applyBorder="1"/>
    <xf numFmtId="164" fontId="0" fillId="0" borderId="1" xfId="0" applyNumberFormat="1" applyBorder="1"/>
    <xf numFmtId="4" fontId="0" fillId="0" borderId="1" xfId="0" applyNumberFormat="1" applyBorder="1"/>
    <xf numFmtId="0" fontId="11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164" fontId="12" fillId="0" borderId="1" xfId="0" applyNumberFormat="1" applyFont="1" applyBorder="1"/>
    <xf numFmtId="164" fontId="12" fillId="0" borderId="1" xfId="0" applyNumberFormat="1" applyFont="1" applyFill="1" applyBorder="1"/>
    <xf numFmtId="0" fontId="2" fillId="0" borderId="0" xfId="0" applyFont="1"/>
    <xf numFmtId="0" fontId="12" fillId="0" borderId="9" xfId="0" applyFont="1" applyBorder="1"/>
    <xf numFmtId="0" fontId="12" fillId="0" borderId="10" xfId="0" applyFont="1" applyBorder="1"/>
    <xf numFmtId="164" fontId="12" fillId="0" borderId="12" xfId="0" applyNumberFormat="1" applyFont="1" applyBorder="1"/>
    <xf numFmtId="0" fontId="12" fillId="0" borderId="1" xfId="0" applyFont="1" applyBorder="1"/>
    <xf numFmtId="0" fontId="7" fillId="0" borderId="3" xfId="0" applyFont="1" applyFill="1" applyBorder="1"/>
    <xf numFmtId="0" fontId="7" fillId="0" borderId="4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0"/>
  <sheetViews>
    <sheetView workbookViewId="0">
      <selection activeCell="D9" sqref="D9:O9"/>
    </sheetView>
  </sheetViews>
  <sheetFormatPr defaultRowHeight="15"/>
  <cols>
    <col min="3" max="3" width="23.140625" customWidth="1"/>
    <col min="4" max="4" width="11.28515625" bestFit="1" customWidth="1"/>
    <col min="5" max="8" width="11.28515625" style="6" bestFit="1" customWidth="1"/>
    <col min="9" max="9" width="11.28515625" style="10" bestFit="1" customWidth="1"/>
    <col min="10" max="11" width="11.28515625" style="6" bestFit="1" customWidth="1"/>
    <col min="12" max="13" width="11.140625" bestFit="1" customWidth="1"/>
    <col min="14" max="14" width="12.42578125" bestFit="1" customWidth="1"/>
    <col min="15" max="15" width="11.28515625" bestFit="1" customWidth="1"/>
    <col min="16" max="16" width="12.42578125" bestFit="1" customWidth="1"/>
  </cols>
  <sheetData>
    <row r="1" spans="1:16" ht="23.25">
      <c r="A1" s="9" t="s">
        <v>0</v>
      </c>
    </row>
    <row r="3" spans="1:16">
      <c r="A3" s="2" t="s">
        <v>1</v>
      </c>
      <c r="B3" s="3"/>
      <c r="C3" s="4"/>
      <c r="D3" s="1">
        <v>40909</v>
      </c>
      <c r="E3" s="7">
        <v>40940</v>
      </c>
      <c r="F3" s="7">
        <v>40969</v>
      </c>
      <c r="G3" s="7">
        <v>41000</v>
      </c>
      <c r="H3" s="7">
        <v>41030</v>
      </c>
      <c r="I3" s="11">
        <v>41061</v>
      </c>
      <c r="J3" s="7">
        <v>41091</v>
      </c>
      <c r="K3" s="7">
        <v>41122</v>
      </c>
      <c r="L3" s="1">
        <v>41153</v>
      </c>
      <c r="M3" s="1">
        <v>41183</v>
      </c>
      <c r="N3" s="1">
        <v>41214</v>
      </c>
      <c r="O3" s="1">
        <v>41244</v>
      </c>
      <c r="P3" s="46" t="s">
        <v>81</v>
      </c>
    </row>
    <row r="4" spans="1:16" s="6" customFormat="1">
      <c r="A4" s="21" t="s">
        <v>76</v>
      </c>
      <c r="B4" s="22"/>
      <c r="C4" s="23"/>
      <c r="D4" s="27"/>
      <c r="E4" s="27"/>
      <c r="F4" s="27"/>
      <c r="G4" s="27"/>
      <c r="H4" s="27"/>
      <c r="I4" s="28"/>
      <c r="J4" s="29">
        <v>654</v>
      </c>
      <c r="K4" s="29">
        <v>658</v>
      </c>
      <c r="L4" s="29">
        <v>672</v>
      </c>
      <c r="M4" s="29">
        <v>682</v>
      </c>
      <c r="N4" s="29">
        <v>687</v>
      </c>
      <c r="O4" s="29">
        <v>636</v>
      </c>
    </row>
    <row r="5" spans="1:16" s="31" customFormat="1">
      <c r="A5" s="24" t="s">
        <v>78</v>
      </c>
      <c r="B5" s="25"/>
      <c r="C5" s="26"/>
      <c r="D5" s="30">
        <v>139862.16</v>
      </c>
      <c r="E5" s="30">
        <f t="shared" ref="E5:O5" si="0">D5+D54-D134</f>
        <v>174397.15999999997</v>
      </c>
      <c r="F5" s="30">
        <f t="shared" si="0"/>
        <v>176527.62</v>
      </c>
      <c r="G5" s="30">
        <f t="shared" si="0"/>
        <v>180651.88</v>
      </c>
      <c r="H5" s="30">
        <f t="shared" si="0"/>
        <v>137817.51</v>
      </c>
      <c r="I5" s="30">
        <f t="shared" si="0"/>
        <v>149036.47000000003</v>
      </c>
      <c r="J5" s="30">
        <f t="shared" si="0"/>
        <v>142051.01000000004</v>
      </c>
      <c r="K5" s="30">
        <f t="shared" si="0"/>
        <v>138393.86000000004</v>
      </c>
      <c r="L5" s="30">
        <f t="shared" si="0"/>
        <v>127041.09000000005</v>
      </c>
      <c r="M5" s="30">
        <f t="shared" si="0"/>
        <v>121803.70000000004</v>
      </c>
      <c r="N5" s="30">
        <f t="shared" si="0"/>
        <v>126738.89000000004</v>
      </c>
      <c r="O5" s="30">
        <f t="shared" si="0"/>
        <v>94716.630000000048</v>
      </c>
    </row>
    <row r="6" spans="1:16" s="31" customFormat="1">
      <c r="A6" s="47" t="s">
        <v>82</v>
      </c>
      <c r="B6" s="48"/>
      <c r="C6" s="49"/>
      <c r="D6" s="30">
        <f>D5-O8</f>
        <v>52814.460000000006</v>
      </c>
      <c r="E6" s="30">
        <f t="shared" ref="E6:J6" si="1">E5-D5</f>
        <v>34534.999999999971</v>
      </c>
      <c r="F6" s="30">
        <f t="shared" si="1"/>
        <v>2130.460000000021</v>
      </c>
      <c r="G6" s="30">
        <f t="shared" si="1"/>
        <v>4124.2600000000093</v>
      </c>
      <c r="H6" s="30">
        <f t="shared" si="1"/>
        <v>-42834.369999999995</v>
      </c>
      <c r="I6" s="30">
        <f t="shared" si="1"/>
        <v>11218.960000000021</v>
      </c>
      <c r="J6" s="30">
        <f t="shared" si="1"/>
        <v>-6985.4599999999919</v>
      </c>
      <c r="K6" s="30">
        <f>K5-J5</f>
        <v>-3657.1499999999942</v>
      </c>
      <c r="L6" s="30">
        <f>L5-K5</f>
        <v>-11352.76999999999</v>
      </c>
      <c r="M6" s="30">
        <f>M5-L5</f>
        <v>-5237.390000000014</v>
      </c>
      <c r="N6" s="30">
        <f>N5-M5</f>
        <v>4935.1900000000023</v>
      </c>
      <c r="O6" s="30">
        <f>O5-N5</f>
        <v>-32022.259999999995</v>
      </c>
      <c r="P6" s="51">
        <f>SUM(D6:O6)</f>
        <v>7668.9300000000512</v>
      </c>
    </row>
    <row r="7" spans="1:16" s="13" customFormat="1">
      <c r="A7" s="20" t="s">
        <v>79</v>
      </c>
      <c r="B7" s="20"/>
      <c r="C7" s="20"/>
      <c r="D7" s="18">
        <v>139823.03</v>
      </c>
      <c r="E7" s="19">
        <v>164205.81</v>
      </c>
      <c r="F7" s="19">
        <v>166646.21</v>
      </c>
      <c r="G7" s="19">
        <v>177266.82</v>
      </c>
      <c r="H7" s="19">
        <v>126062.65</v>
      </c>
      <c r="I7" s="19">
        <v>142366.26999999999</v>
      </c>
      <c r="J7" s="19">
        <v>138937.62</v>
      </c>
      <c r="K7" s="19">
        <v>123505.1</v>
      </c>
      <c r="L7" s="18">
        <v>115598.81</v>
      </c>
      <c r="M7" s="18">
        <v>121765.34</v>
      </c>
      <c r="N7" s="18">
        <v>113419.09</v>
      </c>
      <c r="O7" s="18">
        <v>147451.68</v>
      </c>
    </row>
    <row r="8" spans="1:16" s="14" customFormat="1">
      <c r="A8" s="15" t="s">
        <v>77</v>
      </c>
      <c r="B8" s="16"/>
      <c r="C8" s="17"/>
      <c r="D8" s="18"/>
      <c r="E8" s="19">
        <v>110810.23</v>
      </c>
      <c r="F8" s="19">
        <v>125221.99</v>
      </c>
      <c r="G8" s="19">
        <v>155502.70000000001</v>
      </c>
      <c r="H8" s="19">
        <v>151212.81</v>
      </c>
      <c r="I8" s="19">
        <v>96706.25</v>
      </c>
      <c r="J8" s="19">
        <v>90111.15</v>
      </c>
      <c r="K8" s="19">
        <v>95936.18</v>
      </c>
      <c r="L8" s="18">
        <v>100372.13</v>
      </c>
      <c r="M8" s="18">
        <v>136714.10999999999</v>
      </c>
      <c r="N8" s="18">
        <v>131224.4</v>
      </c>
      <c r="O8" s="18">
        <v>87047.7</v>
      </c>
    </row>
    <row r="9" spans="1:16">
      <c r="A9" s="20" t="s">
        <v>80</v>
      </c>
      <c r="B9" s="20"/>
      <c r="C9" s="20"/>
      <c r="D9" s="18">
        <v>108962.46</v>
      </c>
      <c r="E9" s="19"/>
      <c r="F9" s="19"/>
      <c r="G9" s="19"/>
      <c r="H9" s="19">
        <v>116700.27</v>
      </c>
      <c r="I9" s="19">
        <v>109996.18</v>
      </c>
      <c r="J9" s="19">
        <v>112504.79</v>
      </c>
      <c r="K9" s="19">
        <v>113150.01</v>
      </c>
      <c r="L9" s="18">
        <v>115858.03</v>
      </c>
      <c r="M9" s="18"/>
      <c r="N9" s="18"/>
      <c r="O9" s="45"/>
      <c r="P9" s="5"/>
    </row>
    <row r="10" spans="1:16">
      <c r="D10" s="5"/>
      <c r="E10" s="8"/>
      <c r="F10" s="8"/>
      <c r="G10" s="8"/>
      <c r="H10" s="8"/>
      <c r="I10" s="12"/>
      <c r="J10" s="8"/>
      <c r="K10" s="8"/>
      <c r="L10" s="5"/>
    </row>
    <row r="11" spans="1:16">
      <c r="A11" t="s">
        <v>2</v>
      </c>
      <c r="D11" s="5"/>
      <c r="E11" s="8"/>
      <c r="F11" s="8"/>
      <c r="G11" s="8"/>
      <c r="H11" s="8"/>
      <c r="I11" s="12"/>
      <c r="J11" s="8"/>
      <c r="K11" s="8"/>
      <c r="L11" s="5"/>
      <c r="M11" s="5"/>
      <c r="N11" s="5"/>
      <c r="O11" s="5"/>
      <c r="P11" s="5"/>
    </row>
    <row r="12" spans="1:16">
      <c r="B12" t="s">
        <v>65</v>
      </c>
      <c r="D12" s="5">
        <v>3529.35</v>
      </c>
      <c r="E12" s="8">
        <v>3529.35</v>
      </c>
      <c r="F12" s="8">
        <v>3662.68</v>
      </c>
      <c r="G12" s="8">
        <v>3662.68</v>
      </c>
      <c r="H12" s="8">
        <v>4117.7</v>
      </c>
      <c r="I12" s="12">
        <v>4061.03</v>
      </c>
      <c r="J12" s="8">
        <v>4061.03</v>
      </c>
      <c r="K12" s="8">
        <v>4174.37</v>
      </c>
      <c r="L12" s="5">
        <v>4306.05</v>
      </c>
      <c r="M12" s="5">
        <v>4306.05</v>
      </c>
      <c r="N12" s="5">
        <v>4324.3900000000003</v>
      </c>
      <c r="O12" s="5">
        <v>4589.3900000000003</v>
      </c>
      <c r="P12" s="5"/>
    </row>
    <row r="13" spans="1:16">
      <c r="B13" t="s">
        <v>66</v>
      </c>
      <c r="D13" s="5">
        <v>11893.33</v>
      </c>
      <c r="E13" s="8"/>
      <c r="F13" s="8"/>
      <c r="G13" s="8">
        <v>10145.01</v>
      </c>
      <c r="H13" s="8"/>
      <c r="I13" s="12"/>
      <c r="J13" s="8">
        <v>11238.33</v>
      </c>
      <c r="K13" s="8"/>
      <c r="L13" s="5"/>
      <c r="M13" s="5">
        <v>11240</v>
      </c>
      <c r="N13" s="5"/>
      <c r="O13" s="5"/>
      <c r="P13" s="5"/>
    </row>
    <row r="14" spans="1:16">
      <c r="B14" t="s">
        <v>67</v>
      </c>
      <c r="D14" s="5">
        <v>27710.01</v>
      </c>
      <c r="E14" s="8">
        <v>18096.689999999999</v>
      </c>
      <c r="F14" s="8">
        <v>13338.72</v>
      </c>
      <c r="G14" s="8">
        <v>29523.35</v>
      </c>
      <c r="H14" s="8">
        <v>8911.68</v>
      </c>
      <c r="I14" s="12">
        <v>19003.36</v>
      </c>
      <c r="J14" s="8">
        <v>16985.02</v>
      </c>
      <c r="K14" s="8">
        <v>14260.02</v>
      </c>
      <c r="L14" s="5">
        <v>8705.01</v>
      </c>
      <c r="M14" s="5">
        <v>26807.51</v>
      </c>
      <c r="N14" s="5">
        <v>10360.02</v>
      </c>
      <c r="O14" s="5">
        <v>9465.7999999999993</v>
      </c>
      <c r="P14" s="5"/>
    </row>
    <row r="15" spans="1:16">
      <c r="B15" t="s">
        <v>70</v>
      </c>
      <c r="D15" s="5">
        <v>850</v>
      </c>
      <c r="E15" s="8"/>
      <c r="F15" s="8">
        <v>510</v>
      </c>
      <c r="G15" s="8">
        <v>340</v>
      </c>
      <c r="H15" s="8"/>
      <c r="I15" s="12"/>
      <c r="J15" s="8"/>
      <c r="K15" s="8"/>
      <c r="L15" s="5"/>
      <c r="M15" s="5"/>
      <c r="N15" s="5"/>
      <c r="O15" s="5"/>
      <c r="P15" s="5"/>
    </row>
    <row r="16" spans="1:16">
      <c r="B16" t="s">
        <v>96</v>
      </c>
      <c r="D16" s="5"/>
      <c r="E16" s="8"/>
      <c r="F16" s="8"/>
      <c r="G16" s="8"/>
      <c r="H16" s="8"/>
      <c r="I16" s="12"/>
      <c r="J16" s="8"/>
      <c r="K16" s="8"/>
      <c r="L16" s="5"/>
      <c r="M16" s="5"/>
      <c r="N16" s="5">
        <v>270</v>
      </c>
      <c r="O16" s="5">
        <v>30230.5</v>
      </c>
      <c r="P16" s="5"/>
    </row>
    <row r="17" spans="2:16">
      <c r="D17" s="5"/>
      <c r="E17" s="8"/>
      <c r="F17" s="8"/>
      <c r="G17" s="8"/>
      <c r="H17" s="8"/>
      <c r="I17" s="12"/>
      <c r="J17" s="8"/>
      <c r="K17" s="8"/>
      <c r="L17" s="5"/>
      <c r="M17" s="5"/>
      <c r="N17" s="5"/>
      <c r="O17" s="5"/>
      <c r="P17" s="5"/>
    </row>
    <row r="18" spans="2:16">
      <c r="B18" t="s">
        <v>93</v>
      </c>
      <c r="D18" s="5"/>
      <c r="E18" s="8"/>
      <c r="F18" s="8"/>
      <c r="G18" s="8"/>
      <c r="H18" s="8"/>
      <c r="I18" s="12"/>
      <c r="J18" s="8"/>
      <c r="K18" s="8"/>
      <c r="L18" s="5"/>
      <c r="M18" s="5">
        <v>3246.66</v>
      </c>
      <c r="N18" s="5"/>
      <c r="O18" s="5"/>
      <c r="P18" s="5"/>
    </row>
    <row r="19" spans="2:16">
      <c r="D19" s="5"/>
      <c r="E19" s="8"/>
      <c r="F19" s="8"/>
      <c r="G19" s="8"/>
      <c r="H19" s="8"/>
      <c r="I19" s="12"/>
      <c r="J19" s="8"/>
      <c r="K19" s="8"/>
      <c r="L19" s="5"/>
      <c r="M19" s="5"/>
      <c r="N19" s="5"/>
      <c r="O19" s="5"/>
      <c r="P19" s="5"/>
    </row>
    <row r="20" spans="2:16">
      <c r="B20" t="s">
        <v>3</v>
      </c>
      <c r="D20" s="5">
        <v>4125</v>
      </c>
      <c r="E20" s="8">
        <v>29565</v>
      </c>
      <c r="F20" s="8">
        <v>25095</v>
      </c>
      <c r="G20" s="8">
        <v>1645</v>
      </c>
      <c r="H20" s="8">
        <v>38750</v>
      </c>
      <c r="I20" s="12"/>
      <c r="J20" s="8"/>
      <c r="K20" s="8"/>
      <c r="L20" s="5"/>
      <c r="M20" s="5"/>
      <c r="N20" s="5"/>
      <c r="O20" s="5"/>
      <c r="P20" s="5"/>
    </row>
    <row r="21" spans="2:16">
      <c r="B21" t="s">
        <v>4</v>
      </c>
      <c r="D21" s="5"/>
      <c r="E21" s="8"/>
      <c r="F21" s="8"/>
      <c r="G21" s="8"/>
      <c r="H21" s="8">
        <v>145</v>
      </c>
      <c r="I21" s="12">
        <v>1190</v>
      </c>
      <c r="J21" s="8">
        <v>1825</v>
      </c>
      <c r="K21" s="8">
        <v>26905</v>
      </c>
      <c r="L21" s="5">
        <v>34367.5</v>
      </c>
      <c r="M21" s="5">
        <v>13875</v>
      </c>
      <c r="N21" s="5">
        <v>31357.5</v>
      </c>
      <c r="O21" s="5"/>
      <c r="P21" s="5"/>
    </row>
    <row r="22" spans="2:16">
      <c r="B22" t="s">
        <v>11</v>
      </c>
      <c r="F22" s="8"/>
      <c r="G22" s="8"/>
      <c r="H22" s="8">
        <v>1625</v>
      </c>
      <c r="I22" s="12">
        <v>6860</v>
      </c>
      <c r="J22" s="8">
        <v>7630</v>
      </c>
      <c r="K22" s="8">
        <v>1870</v>
      </c>
      <c r="L22" s="5"/>
      <c r="M22" s="5"/>
      <c r="N22" s="5"/>
      <c r="O22" s="5"/>
      <c r="P22" s="5"/>
    </row>
    <row r="23" spans="2:16">
      <c r="B23" t="s">
        <v>12</v>
      </c>
      <c r="D23" s="5"/>
      <c r="E23" s="8"/>
      <c r="F23" s="8"/>
      <c r="G23" s="8">
        <v>3900</v>
      </c>
      <c r="H23" s="8">
        <v>7423</v>
      </c>
      <c r="I23" s="12">
        <v>200</v>
      </c>
      <c r="J23" s="8"/>
      <c r="K23" s="8"/>
      <c r="L23" s="5"/>
      <c r="M23" s="5"/>
      <c r="N23" s="5"/>
      <c r="O23" s="5"/>
      <c r="P23" s="5"/>
    </row>
    <row r="24" spans="2:16">
      <c r="B24" t="s">
        <v>69</v>
      </c>
      <c r="D24" s="5">
        <v>767.5</v>
      </c>
      <c r="E24" s="8"/>
      <c r="F24" s="8">
        <v>200</v>
      </c>
      <c r="G24" s="8"/>
      <c r="H24" s="8"/>
      <c r="I24" s="12"/>
      <c r="J24" s="8"/>
      <c r="K24" s="8"/>
      <c r="L24" s="5"/>
      <c r="M24" s="5"/>
      <c r="N24" s="5">
        <v>300</v>
      </c>
      <c r="O24" s="5">
        <v>500</v>
      </c>
      <c r="P24" s="5"/>
    </row>
    <row r="25" spans="2:16">
      <c r="B25" t="s">
        <v>101</v>
      </c>
      <c r="D25" s="5"/>
      <c r="E25" s="8"/>
      <c r="F25" s="8"/>
      <c r="G25" s="8"/>
      <c r="H25" s="8"/>
      <c r="I25" s="12"/>
      <c r="J25" s="8"/>
      <c r="K25" s="8"/>
      <c r="L25" s="5"/>
      <c r="M25" s="5"/>
      <c r="N25" s="5"/>
      <c r="O25" s="5">
        <v>1870</v>
      </c>
      <c r="P25" s="5"/>
    </row>
    <row r="26" spans="2:16">
      <c r="B26" t="s">
        <v>102</v>
      </c>
      <c r="D26" s="5"/>
      <c r="E26" s="8"/>
      <c r="F26" s="8"/>
      <c r="G26" s="8"/>
      <c r="H26" s="8"/>
      <c r="I26" s="12"/>
      <c r="J26" s="8"/>
      <c r="K26" s="8"/>
      <c r="L26" s="5"/>
      <c r="M26" s="5"/>
      <c r="N26" s="5"/>
      <c r="O26" s="5">
        <v>1000</v>
      </c>
      <c r="P26" s="5"/>
    </row>
    <row r="27" spans="2:16">
      <c r="D27" s="5"/>
      <c r="E27" s="8"/>
      <c r="F27" s="8"/>
      <c r="G27" s="8"/>
      <c r="H27" s="8"/>
      <c r="I27" s="12"/>
      <c r="J27" s="8"/>
      <c r="K27" s="8"/>
      <c r="L27" s="5"/>
      <c r="M27" s="5"/>
      <c r="N27" s="5"/>
      <c r="O27" s="5"/>
      <c r="P27" s="5"/>
    </row>
    <row r="28" spans="2:16">
      <c r="B28" t="s">
        <v>5</v>
      </c>
      <c r="D28" s="5"/>
      <c r="E28" s="8"/>
      <c r="F28" s="8"/>
      <c r="G28" s="8"/>
      <c r="H28" s="8"/>
      <c r="I28" s="12"/>
      <c r="J28" s="8"/>
      <c r="K28" s="8"/>
      <c r="L28" s="5"/>
      <c r="M28" s="5"/>
      <c r="N28" s="5"/>
      <c r="O28" s="5"/>
      <c r="P28" s="5"/>
    </row>
    <row r="29" spans="2:16">
      <c r="C29">
        <v>2011</v>
      </c>
      <c r="D29" s="5">
        <v>245</v>
      </c>
      <c r="E29" s="8">
        <v>130</v>
      </c>
      <c r="F29" s="8"/>
      <c r="G29" s="8"/>
      <c r="H29" s="8"/>
      <c r="I29" s="12"/>
      <c r="J29" s="8"/>
      <c r="K29" s="8"/>
      <c r="L29" s="5"/>
      <c r="M29" s="5"/>
      <c r="N29" s="5"/>
      <c r="O29" s="5"/>
      <c r="P29" s="5"/>
    </row>
    <row r="30" spans="2:16">
      <c r="C30" t="s">
        <v>34</v>
      </c>
      <c r="D30" s="5">
        <v>18725</v>
      </c>
      <c r="E30" s="8">
        <v>1542.25</v>
      </c>
      <c r="F30" s="8">
        <v>1768.75</v>
      </c>
      <c r="G30" s="8">
        <v>521.25</v>
      </c>
      <c r="H30" s="8"/>
      <c r="I30" s="12"/>
      <c r="J30" s="8"/>
      <c r="K30" s="8"/>
      <c r="L30" s="5"/>
      <c r="M30" s="5"/>
      <c r="N30" s="5"/>
      <c r="O30" s="5"/>
      <c r="P30" s="5"/>
    </row>
    <row r="31" spans="2:16">
      <c r="C31" t="s">
        <v>6</v>
      </c>
      <c r="D31" s="5"/>
      <c r="E31" s="8"/>
      <c r="F31" s="8"/>
      <c r="G31" s="8">
        <v>5090</v>
      </c>
      <c r="H31" s="8">
        <v>12685</v>
      </c>
      <c r="I31" s="12">
        <v>-483.75</v>
      </c>
      <c r="J31" s="8">
        <v>670</v>
      </c>
      <c r="K31" s="8">
        <v>765</v>
      </c>
      <c r="L31" s="5"/>
      <c r="M31" s="5">
        <v>1370</v>
      </c>
      <c r="N31" s="5"/>
      <c r="O31" s="5"/>
      <c r="P31" s="5"/>
    </row>
    <row r="32" spans="2:16">
      <c r="C32" t="s">
        <v>7</v>
      </c>
      <c r="D32" s="5"/>
      <c r="E32" s="8"/>
      <c r="F32" s="8"/>
      <c r="G32" s="8"/>
      <c r="H32" s="8"/>
      <c r="I32" s="12">
        <v>1400</v>
      </c>
      <c r="J32" s="8">
        <v>410</v>
      </c>
      <c r="K32" s="8">
        <v>720</v>
      </c>
      <c r="L32" s="5">
        <v>10145</v>
      </c>
      <c r="M32" s="5">
        <v>75</v>
      </c>
      <c r="N32" s="5">
        <v>890</v>
      </c>
      <c r="O32" s="5">
        <v>150</v>
      </c>
      <c r="P32" s="5"/>
    </row>
    <row r="33" spans="2:16">
      <c r="C33" t="s">
        <v>8</v>
      </c>
      <c r="D33" s="5"/>
      <c r="E33" s="8"/>
      <c r="F33" s="8">
        <v>260</v>
      </c>
      <c r="G33" s="8">
        <v>360</v>
      </c>
      <c r="H33" s="8">
        <v>2335</v>
      </c>
      <c r="I33" s="12">
        <v>6290</v>
      </c>
      <c r="J33" s="8">
        <v>1950</v>
      </c>
      <c r="K33" s="8"/>
      <c r="L33" s="5"/>
      <c r="M33" s="5"/>
      <c r="N33" s="5"/>
      <c r="O33" s="5"/>
      <c r="P33" s="5"/>
    </row>
    <row r="34" spans="2:16">
      <c r="C34" t="s">
        <v>9</v>
      </c>
      <c r="D34" s="5">
        <v>130</v>
      </c>
      <c r="E34" s="8"/>
      <c r="F34" s="8"/>
      <c r="G34" s="8"/>
      <c r="H34" s="8">
        <v>130</v>
      </c>
      <c r="I34" s="12"/>
      <c r="J34" s="8"/>
      <c r="K34" s="8">
        <v>520</v>
      </c>
      <c r="L34" s="5">
        <v>650</v>
      </c>
      <c r="M34" s="5">
        <v>2525</v>
      </c>
      <c r="N34" s="5">
        <v>11200</v>
      </c>
      <c r="O34" s="5">
        <v>5820</v>
      </c>
      <c r="P34" s="5"/>
    </row>
    <row r="35" spans="2:16">
      <c r="B35">
        <v>2013</v>
      </c>
      <c r="C35" t="s">
        <v>97</v>
      </c>
      <c r="D35" s="5"/>
      <c r="E35" s="8"/>
      <c r="F35" s="8"/>
      <c r="G35" s="8"/>
      <c r="H35" s="8"/>
      <c r="I35" s="12"/>
      <c r="J35" s="8"/>
      <c r="K35" s="8"/>
      <c r="L35" s="5"/>
      <c r="M35" s="5"/>
      <c r="N35" s="5">
        <v>1440</v>
      </c>
      <c r="O35" s="5">
        <v>2410</v>
      </c>
      <c r="P35" s="5"/>
    </row>
    <row r="36" spans="2:16">
      <c r="D36" s="5"/>
      <c r="E36" s="8"/>
      <c r="F36" s="8"/>
      <c r="G36" s="8"/>
      <c r="H36" s="8"/>
      <c r="I36" s="12"/>
      <c r="J36" s="8"/>
      <c r="K36" s="8"/>
      <c r="L36" s="5"/>
      <c r="M36" s="5"/>
      <c r="N36" s="5"/>
      <c r="O36" s="5"/>
      <c r="P36" s="5"/>
    </row>
    <row r="37" spans="2:16">
      <c r="B37" t="s">
        <v>10</v>
      </c>
      <c r="D37" s="5"/>
      <c r="E37" s="8"/>
      <c r="F37" s="8"/>
      <c r="G37" s="8"/>
      <c r="H37" s="8"/>
      <c r="I37" s="12"/>
      <c r="J37" s="8"/>
      <c r="K37" s="8"/>
      <c r="L37" s="5"/>
      <c r="M37" s="5"/>
      <c r="N37" s="5"/>
      <c r="O37" s="5"/>
      <c r="P37" s="5"/>
    </row>
    <row r="38" spans="2:16">
      <c r="C38" t="s">
        <v>71</v>
      </c>
      <c r="D38" s="5"/>
      <c r="E38" s="8"/>
      <c r="F38" s="8"/>
      <c r="G38" s="8"/>
      <c r="H38" s="8">
        <v>169</v>
      </c>
      <c r="I38" s="12">
        <v>169</v>
      </c>
      <c r="J38" s="8">
        <v>716</v>
      </c>
      <c r="K38" s="8">
        <v>1730</v>
      </c>
      <c r="L38" s="5">
        <v>-79</v>
      </c>
      <c r="M38" s="5"/>
      <c r="N38" s="5"/>
      <c r="O38" s="5"/>
      <c r="P38" s="5"/>
    </row>
    <row r="39" spans="2:16">
      <c r="C39" t="s">
        <v>72</v>
      </c>
      <c r="D39" s="5"/>
      <c r="E39" s="8"/>
      <c r="F39" s="8"/>
      <c r="G39" s="8"/>
      <c r="H39" s="8"/>
      <c r="I39" s="12"/>
      <c r="J39" s="8">
        <v>225</v>
      </c>
      <c r="K39" s="8">
        <v>1400</v>
      </c>
      <c r="L39" s="5">
        <v>950</v>
      </c>
      <c r="M39" s="5"/>
      <c r="N39" s="5"/>
      <c r="O39" s="5"/>
      <c r="P39" s="5"/>
    </row>
    <row r="40" spans="2:16">
      <c r="C40" t="s">
        <v>83</v>
      </c>
      <c r="D40" s="5"/>
      <c r="E40" s="8"/>
      <c r="F40" s="8"/>
      <c r="G40" s="8"/>
      <c r="H40" s="8"/>
      <c r="I40" s="12"/>
      <c r="J40" s="8"/>
      <c r="K40" s="8">
        <v>199</v>
      </c>
      <c r="L40" s="5">
        <v>896</v>
      </c>
      <c r="M40" s="5">
        <v>2932</v>
      </c>
      <c r="N40" s="5">
        <v>670</v>
      </c>
      <c r="O40" s="5"/>
      <c r="P40" s="5"/>
    </row>
    <row r="41" spans="2:16">
      <c r="C41" t="s">
        <v>90</v>
      </c>
      <c r="D41" s="5"/>
      <c r="E41" s="8"/>
      <c r="F41" s="8"/>
      <c r="G41" s="8"/>
      <c r="H41" s="8"/>
      <c r="I41" s="12"/>
      <c r="J41" s="8"/>
      <c r="K41" s="8"/>
      <c r="L41" s="5"/>
      <c r="M41" s="5"/>
      <c r="N41" s="5">
        <v>4018</v>
      </c>
      <c r="O41" s="5"/>
      <c r="P41" s="5"/>
    </row>
    <row r="42" spans="2:16">
      <c r="C42" t="s">
        <v>91</v>
      </c>
      <c r="D42" s="5"/>
      <c r="E42" s="8"/>
      <c r="F42" s="8"/>
      <c r="G42" s="8"/>
      <c r="H42" s="8"/>
      <c r="I42" s="12"/>
      <c r="J42" s="8"/>
      <c r="K42" s="8"/>
      <c r="L42" s="5"/>
      <c r="M42" s="5">
        <v>114</v>
      </c>
      <c r="N42" s="5">
        <v>1374</v>
      </c>
      <c r="O42" s="5">
        <v>114</v>
      </c>
      <c r="P42" s="5"/>
    </row>
    <row r="43" spans="2:16">
      <c r="C43" t="s">
        <v>92</v>
      </c>
      <c r="D43" s="5"/>
      <c r="E43" s="8"/>
      <c r="F43" s="8"/>
      <c r="G43" s="8"/>
      <c r="H43" s="8"/>
      <c r="I43" s="12"/>
      <c r="J43" s="8"/>
      <c r="K43" s="8"/>
      <c r="L43" s="5"/>
      <c r="M43" s="5"/>
      <c r="N43" s="5">
        <v>1400</v>
      </c>
      <c r="O43" s="5">
        <v>568</v>
      </c>
      <c r="P43" s="5"/>
    </row>
    <row r="44" spans="2:16">
      <c r="C44" t="s">
        <v>98</v>
      </c>
      <c r="D44" s="5"/>
      <c r="E44" s="8"/>
      <c r="F44" s="8"/>
      <c r="G44" s="8"/>
      <c r="H44" s="8"/>
      <c r="I44" s="12"/>
      <c r="J44" s="8"/>
      <c r="K44" s="8"/>
      <c r="L44" s="5"/>
      <c r="M44" s="5"/>
      <c r="N44" s="5">
        <v>1175</v>
      </c>
      <c r="O44" s="5">
        <v>3650</v>
      </c>
      <c r="P44" s="5"/>
    </row>
    <row r="45" spans="2:16">
      <c r="D45" s="5"/>
      <c r="E45" s="8"/>
      <c r="F45" s="8"/>
      <c r="G45" s="8"/>
      <c r="H45" s="8"/>
      <c r="I45" s="12"/>
      <c r="J45" s="8"/>
      <c r="K45" s="8"/>
      <c r="L45" s="5"/>
      <c r="M45" s="5"/>
      <c r="N45" s="5"/>
      <c r="O45" s="5"/>
      <c r="P45" s="5"/>
    </row>
    <row r="46" spans="2:16">
      <c r="B46" t="s">
        <v>68</v>
      </c>
      <c r="D46" s="5">
        <v>4575.95</v>
      </c>
      <c r="E46" s="8">
        <v>518.59</v>
      </c>
      <c r="F46" s="8"/>
      <c r="G46" s="8">
        <v>228.9</v>
      </c>
      <c r="H46" s="8">
        <v>409.07</v>
      </c>
      <c r="I46" s="12"/>
      <c r="J46" s="8"/>
      <c r="K46" s="8">
        <v>181.9</v>
      </c>
      <c r="L46" s="5"/>
      <c r="M46" s="5"/>
      <c r="N46" s="5">
        <v>646.65</v>
      </c>
      <c r="O46" s="5">
        <v>1376.22</v>
      </c>
      <c r="P46" s="5"/>
    </row>
    <row r="47" spans="2:16">
      <c r="B47" t="s">
        <v>13</v>
      </c>
      <c r="D47" s="5"/>
      <c r="E47" s="8">
        <v>750</v>
      </c>
      <c r="F47" s="8">
        <v>4444.9799999999996</v>
      </c>
      <c r="G47" s="8"/>
      <c r="H47" s="8"/>
      <c r="I47" s="12"/>
      <c r="J47" s="8"/>
      <c r="K47" s="8">
        <v>131.25</v>
      </c>
      <c r="L47" s="5"/>
      <c r="M47" s="5"/>
      <c r="N47" s="5">
        <v>175</v>
      </c>
      <c r="O47" s="5"/>
      <c r="P47" s="5"/>
    </row>
    <row r="48" spans="2:16">
      <c r="D48" s="5"/>
      <c r="E48" s="8"/>
      <c r="F48" s="8"/>
      <c r="G48" s="8"/>
      <c r="H48" s="8"/>
      <c r="I48" s="12"/>
      <c r="J48" s="8"/>
      <c r="K48" s="8"/>
      <c r="L48" s="5"/>
      <c r="M48" s="5"/>
      <c r="N48" s="5"/>
      <c r="O48" s="5"/>
      <c r="P48" s="5"/>
    </row>
    <row r="49" spans="1:17">
      <c r="B49" t="s">
        <v>14</v>
      </c>
      <c r="D49" s="5">
        <v>1050</v>
      </c>
      <c r="E49" s="8">
        <v>1275</v>
      </c>
      <c r="F49" s="8">
        <v>1305</v>
      </c>
      <c r="G49" s="8">
        <v>195</v>
      </c>
      <c r="H49" s="8">
        <v>1381</v>
      </c>
      <c r="I49" s="12">
        <v>391</v>
      </c>
      <c r="J49" s="8">
        <v>2565</v>
      </c>
      <c r="K49" s="8">
        <v>1193</v>
      </c>
      <c r="L49" s="5">
        <v>1038</v>
      </c>
      <c r="M49" s="5">
        <v>55</v>
      </c>
      <c r="N49" s="5">
        <v>870</v>
      </c>
      <c r="O49" s="5">
        <v>1462</v>
      </c>
      <c r="P49" s="5"/>
    </row>
    <row r="50" spans="1:17">
      <c r="B50" t="s">
        <v>73</v>
      </c>
      <c r="D50" s="5"/>
      <c r="E50" s="8"/>
      <c r="F50" s="8"/>
      <c r="G50" s="8"/>
      <c r="H50" s="8"/>
      <c r="I50" s="12"/>
      <c r="J50" s="8">
        <v>35</v>
      </c>
      <c r="K50" s="8">
        <v>35</v>
      </c>
      <c r="L50" s="5"/>
      <c r="M50" s="5"/>
      <c r="N50" s="5"/>
      <c r="O50" s="5"/>
      <c r="P50" s="5"/>
    </row>
    <row r="51" spans="1:17">
      <c r="B51" t="s">
        <v>29</v>
      </c>
      <c r="D51" s="5"/>
      <c r="E51" s="8"/>
      <c r="F51" s="8"/>
      <c r="G51" s="8"/>
      <c r="H51" s="8"/>
      <c r="I51" s="12"/>
      <c r="J51" s="8"/>
      <c r="K51" s="8"/>
      <c r="L51" s="5">
        <v>1250</v>
      </c>
      <c r="M51" s="5"/>
      <c r="N51" s="5"/>
      <c r="O51" s="5"/>
      <c r="P51" s="5"/>
    </row>
    <row r="52" spans="1:17">
      <c r="B52" t="s">
        <v>95</v>
      </c>
      <c r="D52" s="5"/>
      <c r="E52" s="8"/>
      <c r="F52" s="8"/>
      <c r="G52" s="8"/>
      <c r="H52" s="8"/>
      <c r="I52" s="12"/>
      <c r="J52" s="8"/>
      <c r="K52" s="8"/>
      <c r="L52" s="5"/>
      <c r="M52" s="5"/>
      <c r="N52" s="5">
        <v>60.93</v>
      </c>
      <c r="O52" s="5"/>
      <c r="P52" s="5"/>
    </row>
    <row r="53" spans="1:17">
      <c r="D53" s="5"/>
      <c r="E53" s="8"/>
      <c r="F53" s="8"/>
      <c r="G53" s="8"/>
      <c r="H53" s="8"/>
      <c r="I53" s="12"/>
      <c r="J53" s="8"/>
      <c r="K53" s="8"/>
      <c r="L53" s="5"/>
      <c r="M53" s="5"/>
      <c r="N53" s="5"/>
      <c r="O53" s="5"/>
      <c r="P53" s="5"/>
    </row>
    <row r="54" spans="1:17" s="33" customFormat="1" ht="15.75">
      <c r="A54" s="34" t="s">
        <v>74</v>
      </c>
      <c r="B54" s="35"/>
      <c r="C54" s="36"/>
      <c r="D54" s="37">
        <f>SUM(D12:D53)</f>
        <v>73601.14</v>
      </c>
      <c r="E54" s="37">
        <f t="shared" ref="E54:J54" si="2">SUM(E12:E53)</f>
        <v>55406.87999999999</v>
      </c>
      <c r="F54" s="37">
        <f t="shared" si="2"/>
        <v>50585.12999999999</v>
      </c>
      <c r="G54" s="37">
        <f t="shared" si="2"/>
        <v>55611.19</v>
      </c>
      <c r="H54" s="37">
        <f t="shared" si="2"/>
        <v>78081.450000000012</v>
      </c>
      <c r="I54" s="37">
        <f t="shared" si="2"/>
        <v>39080.639999999999</v>
      </c>
      <c r="J54" s="37">
        <f t="shared" si="2"/>
        <v>48310.380000000005</v>
      </c>
      <c r="K54" s="37">
        <f>SUM(K12:K53)</f>
        <v>54084.54</v>
      </c>
      <c r="L54" s="37">
        <f>SUM(L12:L53)</f>
        <v>62228.56</v>
      </c>
      <c r="M54" s="37">
        <f>SUM(M12:M53)</f>
        <v>66546.22</v>
      </c>
      <c r="N54" s="37">
        <f>SUM(N12:N53)</f>
        <v>70531.489999999991</v>
      </c>
      <c r="O54" s="37">
        <f>SUM(O12:O53)</f>
        <v>63205.91</v>
      </c>
      <c r="P54" s="50">
        <f>SUM(D54:O54)</f>
        <v>717273.53</v>
      </c>
      <c r="Q54" s="32"/>
    </row>
    <row r="55" spans="1:17">
      <c r="D55" s="5"/>
      <c r="E55" s="5"/>
      <c r="F55" s="5"/>
      <c r="G55" s="5"/>
      <c r="H55" s="5"/>
      <c r="I55" s="5"/>
      <c r="J55" s="5"/>
      <c r="K55" s="8"/>
      <c r="L55" s="5"/>
      <c r="M55" s="5"/>
      <c r="N55" s="5"/>
      <c r="O55" s="5"/>
      <c r="P55" s="5"/>
    </row>
    <row r="56" spans="1:17">
      <c r="D56" s="5"/>
      <c r="E56" s="5"/>
      <c r="F56" s="5"/>
      <c r="G56" s="5"/>
      <c r="H56" s="5"/>
      <c r="I56" s="5"/>
      <c r="J56" s="5"/>
      <c r="K56" s="8"/>
      <c r="L56" s="5"/>
      <c r="M56" s="5"/>
      <c r="N56" s="5"/>
      <c r="O56" s="5"/>
      <c r="P56" s="5"/>
    </row>
    <row r="57" spans="1:17">
      <c r="D57" s="5"/>
      <c r="E57" s="8"/>
      <c r="F57" s="8"/>
      <c r="G57" s="8"/>
      <c r="H57" s="8"/>
      <c r="I57" s="12"/>
      <c r="J57" s="8"/>
      <c r="K57" s="8"/>
      <c r="L57" s="5"/>
      <c r="M57" s="5"/>
      <c r="N57" s="5"/>
      <c r="O57" s="5"/>
      <c r="P57" s="5"/>
    </row>
    <row r="58" spans="1:17">
      <c r="A58" t="s">
        <v>15</v>
      </c>
      <c r="D58" s="5"/>
      <c r="E58" s="8"/>
      <c r="F58" s="8"/>
      <c r="G58" s="8"/>
      <c r="H58" s="8"/>
      <c r="I58" s="12"/>
      <c r="J58" s="8"/>
      <c r="K58" s="8"/>
      <c r="L58" s="5"/>
      <c r="M58" s="5"/>
      <c r="N58" s="5"/>
      <c r="O58" s="5"/>
      <c r="P58" s="5"/>
    </row>
    <row r="59" spans="1:17">
      <c r="B59" t="s">
        <v>63</v>
      </c>
      <c r="D59" s="5">
        <v>16027.8</v>
      </c>
      <c r="E59" s="8">
        <v>15966.8</v>
      </c>
      <c r="F59" s="8">
        <v>16646.36</v>
      </c>
      <c r="G59" s="8">
        <v>16646.36</v>
      </c>
      <c r="H59" s="8">
        <v>17914.689999999999</v>
      </c>
      <c r="I59" s="12">
        <v>18438.27</v>
      </c>
      <c r="J59" s="8">
        <v>23466.74</v>
      </c>
      <c r="K59" s="8">
        <v>20187.490000000002</v>
      </c>
      <c r="L59" s="5">
        <v>20025.830000000002</v>
      </c>
      <c r="M59" s="5">
        <v>19796.71</v>
      </c>
      <c r="N59" s="5">
        <v>19021.18</v>
      </c>
      <c r="O59" s="5">
        <v>20381.310000000001</v>
      </c>
      <c r="P59" s="5"/>
    </row>
    <row r="60" spans="1:17">
      <c r="B60" t="s">
        <v>18</v>
      </c>
      <c r="D60" s="5">
        <v>6000</v>
      </c>
      <c r="E60" s="8">
        <v>6000</v>
      </c>
      <c r="F60" s="8">
        <v>6000</v>
      </c>
      <c r="G60" s="8">
        <v>6000</v>
      </c>
      <c r="H60" s="8">
        <v>6000</v>
      </c>
      <c r="I60" s="12">
        <v>6000</v>
      </c>
      <c r="J60" s="8">
        <v>6000</v>
      </c>
      <c r="K60" s="8">
        <v>6000</v>
      </c>
      <c r="L60" s="5">
        <v>6000</v>
      </c>
      <c r="M60" s="5">
        <v>16585.18</v>
      </c>
      <c r="N60" s="5">
        <v>6000</v>
      </c>
      <c r="O60" s="5">
        <v>3622.54</v>
      </c>
      <c r="P60" s="5"/>
    </row>
    <row r="61" spans="1:17">
      <c r="B61" t="s">
        <v>24</v>
      </c>
      <c r="D61" s="5">
        <v>593.02</v>
      </c>
      <c r="E61" s="8">
        <v>593.02</v>
      </c>
      <c r="F61" s="8">
        <v>593.02</v>
      </c>
      <c r="G61" s="8">
        <v>593.02</v>
      </c>
      <c r="H61" s="8">
        <v>593.02</v>
      </c>
      <c r="I61" s="12">
        <v>593.02</v>
      </c>
      <c r="J61" s="8">
        <v>593.02</v>
      </c>
      <c r="K61" s="8">
        <v>593.02</v>
      </c>
      <c r="L61" s="5">
        <v>593.02</v>
      </c>
      <c r="M61" s="5">
        <v>593.02</v>
      </c>
      <c r="N61" s="5">
        <v>593.02</v>
      </c>
      <c r="O61" s="5">
        <v>593.02</v>
      </c>
      <c r="P61" s="5"/>
    </row>
    <row r="62" spans="1:17">
      <c r="B62" t="s">
        <v>25</v>
      </c>
      <c r="D62" s="5">
        <v>251.02</v>
      </c>
      <c r="E62" s="8">
        <v>149.61000000000001</v>
      </c>
      <c r="F62" s="8">
        <v>239.04</v>
      </c>
      <c r="G62" s="8">
        <v>503.78</v>
      </c>
      <c r="H62" s="8">
        <v>118.24</v>
      </c>
      <c r="I62" s="12"/>
      <c r="J62" s="8">
        <v>55.36</v>
      </c>
      <c r="K62" s="8">
        <v>370.01</v>
      </c>
      <c r="L62" s="5">
        <v>651.04</v>
      </c>
      <c r="M62" s="5">
        <v>575.20000000000005</v>
      </c>
      <c r="N62" s="5">
        <v>520.4</v>
      </c>
      <c r="O62" s="5">
        <v>1746.09</v>
      </c>
      <c r="P62" s="5"/>
    </row>
    <row r="63" spans="1:17">
      <c r="B63" t="s">
        <v>17</v>
      </c>
      <c r="D63" s="5">
        <v>640.35</v>
      </c>
      <c r="E63" s="8">
        <v>640.35</v>
      </c>
      <c r="F63" s="8">
        <v>640.35</v>
      </c>
      <c r="G63" s="8">
        <v>640.35</v>
      </c>
      <c r="H63" s="8">
        <v>640.35</v>
      </c>
      <c r="I63" s="12">
        <v>640.35</v>
      </c>
      <c r="J63" s="8">
        <v>640.35</v>
      </c>
      <c r="K63" s="8">
        <v>5109.1400000000003</v>
      </c>
      <c r="L63" s="5">
        <v>2064.23</v>
      </c>
      <c r="M63" s="5">
        <v>2064.23</v>
      </c>
      <c r="N63" s="5">
        <v>2064.23</v>
      </c>
      <c r="O63" s="5"/>
      <c r="P63" s="5"/>
    </row>
    <row r="64" spans="1:17">
      <c r="B64" t="s">
        <v>64</v>
      </c>
      <c r="D64" s="5">
        <v>689.65</v>
      </c>
      <c r="E64" s="8">
        <v>1146.9000000000001</v>
      </c>
      <c r="F64" s="8">
        <v>1049.94</v>
      </c>
      <c r="G64" s="8">
        <v>700.16</v>
      </c>
      <c r="H64" s="8">
        <v>806.84</v>
      </c>
      <c r="I64" s="12">
        <v>697.88</v>
      </c>
      <c r="J64" s="8">
        <v>454.33</v>
      </c>
      <c r="K64" s="8">
        <v>983.02</v>
      </c>
      <c r="L64" s="5">
        <v>1065.52</v>
      </c>
      <c r="M64" s="5">
        <v>1277.48</v>
      </c>
      <c r="N64" s="5">
        <v>864.33</v>
      </c>
      <c r="O64" s="5">
        <v>810.88</v>
      </c>
      <c r="P64" s="5"/>
    </row>
    <row r="65" spans="2:17">
      <c r="B65" t="s">
        <v>20</v>
      </c>
      <c r="D65" s="5">
        <v>209</v>
      </c>
      <c r="E65" s="8">
        <v>209</v>
      </c>
      <c r="F65" s="8">
        <v>234</v>
      </c>
      <c r="G65" s="8">
        <v>209</v>
      </c>
      <c r="H65" s="8">
        <v>217.75</v>
      </c>
      <c r="I65" s="12">
        <v>50</v>
      </c>
      <c r="J65" s="8">
        <v>363</v>
      </c>
      <c r="K65" s="8">
        <v>299</v>
      </c>
      <c r="L65" s="5">
        <v>219</v>
      </c>
      <c r="M65" s="5">
        <v>219</v>
      </c>
      <c r="N65" s="5">
        <v>220.25</v>
      </c>
      <c r="O65" s="5">
        <v>295.25</v>
      </c>
      <c r="P65" s="5"/>
    </row>
    <row r="66" spans="2:17">
      <c r="B66" t="s">
        <v>32</v>
      </c>
      <c r="D66" s="5">
        <v>4500</v>
      </c>
      <c r="E66" s="8">
        <v>4800</v>
      </c>
      <c r="F66" s="8">
        <v>4500</v>
      </c>
      <c r="G66" s="8">
        <v>4500</v>
      </c>
      <c r="H66" s="8">
        <v>4500</v>
      </c>
      <c r="I66" s="12">
        <v>5047.1400000000003</v>
      </c>
      <c r="J66" s="8">
        <v>4500</v>
      </c>
      <c r="K66" s="8">
        <v>4500</v>
      </c>
      <c r="L66" s="5"/>
      <c r="M66" s="5">
        <v>200</v>
      </c>
      <c r="N66" s="5"/>
      <c r="O66" s="5"/>
      <c r="P66" s="5"/>
    </row>
    <row r="67" spans="2:17">
      <c r="B67" t="s">
        <v>28</v>
      </c>
      <c r="D67" s="5">
        <v>284</v>
      </c>
      <c r="E67" s="8">
        <v>284</v>
      </c>
      <c r="F67" s="8">
        <v>294.52999999999997</v>
      </c>
      <c r="G67" s="8">
        <v>667.14</v>
      </c>
      <c r="H67" s="8">
        <v>312</v>
      </c>
      <c r="I67" s="12">
        <v>312</v>
      </c>
      <c r="J67" s="8">
        <v>312</v>
      </c>
      <c r="K67" s="8">
        <v>467.04</v>
      </c>
      <c r="L67" s="5"/>
      <c r="M67" s="5"/>
      <c r="N67" s="5"/>
      <c r="O67" s="5"/>
      <c r="P67" s="5"/>
    </row>
    <row r="68" spans="2:17">
      <c r="B68" t="s">
        <v>29</v>
      </c>
      <c r="D68" s="5">
        <v>404.58</v>
      </c>
      <c r="E68" s="8">
        <v>404.58</v>
      </c>
      <c r="F68" s="8">
        <v>404.58</v>
      </c>
      <c r="G68" s="8">
        <v>404.58</v>
      </c>
      <c r="H68" s="8">
        <v>404.58</v>
      </c>
      <c r="I68" s="12">
        <v>404.58</v>
      </c>
      <c r="J68" s="8">
        <v>424.81</v>
      </c>
      <c r="K68" s="8">
        <v>533.75</v>
      </c>
      <c r="L68" s="5">
        <v>715.49</v>
      </c>
      <c r="M68" s="5">
        <v>640.49</v>
      </c>
      <c r="N68" s="5">
        <v>995.43</v>
      </c>
      <c r="O68" s="5">
        <v>782.85</v>
      </c>
      <c r="P68" s="5"/>
    </row>
    <row r="69" spans="2:17">
      <c r="B69" t="s">
        <v>16</v>
      </c>
      <c r="D69" s="5"/>
      <c r="E69" s="8"/>
      <c r="F69" s="8"/>
      <c r="G69" s="8"/>
      <c r="H69" s="8"/>
      <c r="I69" s="12"/>
      <c r="J69" s="8"/>
      <c r="K69" s="8"/>
      <c r="L69" s="5"/>
      <c r="M69" s="5"/>
      <c r="N69" s="5"/>
      <c r="O69" s="5"/>
      <c r="P69" s="5"/>
    </row>
    <row r="70" spans="2:17">
      <c r="C70" t="s">
        <v>56</v>
      </c>
      <c r="D70" s="5">
        <v>127.58</v>
      </c>
      <c r="E70" s="8">
        <v>256.19</v>
      </c>
      <c r="F70" s="8">
        <v>133.13</v>
      </c>
      <c r="G70" s="8">
        <v>129.32</v>
      </c>
      <c r="H70" s="8">
        <v>140.72999999999999</v>
      </c>
      <c r="I70" s="12">
        <v>137.61000000000001</v>
      </c>
      <c r="J70" s="8">
        <v>139.62</v>
      </c>
      <c r="K70" s="8">
        <v>139.01</v>
      </c>
      <c r="L70" s="5"/>
      <c r="M70" s="5"/>
      <c r="N70" s="5"/>
      <c r="O70" s="5"/>
      <c r="P70" s="5"/>
    </row>
    <row r="71" spans="2:17">
      <c r="C71" t="s">
        <v>43</v>
      </c>
      <c r="D71" s="5">
        <v>386.99</v>
      </c>
      <c r="E71" s="8">
        <v>389.13</v>
      </c>
      <c r="F71" s="8">
        <v>389.13</v>
      </c>
      <c r="G71" s="8">
        <v>389.13</v>
      </c>
      <c r="H71" s="8">
        <v>410.59</v>
      </c>
      <c r="I71" s="12">
        <v>410.59</v>
      </c>
      <c r="J71" s="8">
        <v>414.95</v>
      </c>
      <c r="K71" s="8">
        <v>413.58</v>
      </c>
      <c r="L71" s="5">
        <v>514.73</v>
      </c>
      <c r="M71" s="5">
        <v>356.25</v>
      </c>
      <c r="N71" s="5">
        <v>717.84</v>
      </c>
      <c r="O71" s="5"/>
      <c r="P71" s="5"/>
    </row>
    <row r="72" spans="2:17">
      <c r="C72" t="s">
        <v>48</v>
      </c>
      <c r="D72" s="5">
        <v>51.16</v>
      </c>
      <c r="E72" s="8">
        <v>51.16</v>
      </c>
      <c r="F72" s="8">
        <v>51.16</v>
      </c>
      <c r="G72" s="8">
        <v>51.16</v>
      </c>
      <c r="H72" s="8">
        <v>51.16</v>
      </c>
      <c r="I72" s="12">
        <v>51.16</v>
      </c>
      <c r="J72" s="8">
        <v>51.16</v>
      </c>
      <c r="K72" s="8"/>
      <c r="L72" s="5"/>
      <c r="M72" s="5"/>
      <c r="N72" s="5"/>
      <c r="O72" s="5"/>
      <c r="P72" s="5"/>
    </row>
    <row r="73" spans="2:17">
      <c r="C73" t="s">
        <v>45</v>
      </c>
      <c r="D73" s="5">
        <v>146.65</v>
      </c>
      <c r="E73" s="8">
        <v>146.65</v>
      </c>
      <c r="F73" s="8">
        <v>156.63999999999999</v>
      </c>
      <c r="G73" s="8">
        <v>146.5</v>
      </c>
      <c r="H73" s="8"/>
      <c r="I73" s="12"/>
      <c r="J73" s="8"/>
      <c r="K73" s="8"/>
      <c r="L73" s="5"/>
      <c r="M73" s="5"/>
      <c r="N73" s="5"/>
      <c r="O73" s="5"/>
      <c r="P73" s="5"/>
      <c r="Q73" t="s">
        <v>94</v>
      </c>
    </row>
    <row r="74" spans="2:17">
      <c r="C74" t="s">
        <v>46</v>
      </c>
      <c r="D74" s="5">
        <v>20</v>
      </c>
      <c r="E74" s="8">
        <v>20</v>
      </c>
      <c r="F74" s="8">
        <v>20</v>
      </c>
      <c r="G74" s="8">
        <v>20</v>
      </c>
      <c r="H74" s="8">
        <v>20</v>
      </c>
      <c r="I74" s="12">
        <v>20</v>
      </c>
      <c r="J74" s="8">
        <v>20</v>
      </c>
      <c r="K74" s="8">
        <v>20</v>
      </c>
      <c r="L74" s="5">
        <v>20</v>
      </c>
      <c r="M74" s="5"/>
      <c r="N74" s="5"/>
      <c r="O74" s="5"/>
      <c r="P74" s="5"/>
    </row>
    <row r="75" spans="2:17">
      <c r="C75" t="s">
        <v>54</v>
      </c>
      <c r="D75" s="5"/>
      <c r="E75" s="8"/>
      <c r="F75" s="8"/>
      <c r="G75" s="8">
        <v>85.99</v>
      </c>
      <c r="H75" s="8">
        <v>85.99</v>
      </c>
      <c r="I75" s="12">
        <v>85.99</v>
      </c>
      <c r="J75" s="8">
        <v>85.99</v>
      </c>
      <c r="K75" s="8">
        <v>85.99</v>
      </c>
      <c r="L75" s="5">
        <v>85.99</v>
      </c>
      <c r="M75" s="5">
        <v>85.99</v>
      </c>
      <c r="N75" s="5">
        <v>89.53</v>
      </c>
      <c r="O75" s="5">
        <v>85.99</v>
      </c>
      <c r="P75" s="5"/>
      <c r="Q75" s="5"/>
    </row>
    <row r="76" spans="2:17">
      <c r="C76" t="s">
        <v>84</v>
      </c>
      <c r="D76" s="5"/>
      <c r="E76" s="8"/>
      <c r="F76" s="8"/>
      <c r="G76" s="8"/>
      <c r="H76" s="8"/>
      <c r="I76" s="12"/>
      <c r="J76" s="8"/>
      <c r="K76" s="8">
        <v>145.31</v>
      </c>
      <c r="L76" s="5">
        <v>145.31</v>
      </c>
      <c r="M76" s="5">
        <v>185.63</v>
      </c>
      <c r="N76" s="5">
        <v>147.13999999999999</v>
      </c>
      <c r="O76" s="5">
        <v>145.63999999999999</v>
      </c>
      <c r="P76" s="5"/>
      <c r="Q76" s="5"/>
    </row>
    <row r="77" spans="2:17">
      <c r="C77" t="s">
        <v>89</v>
      </c>
      <c r="D77" s="5"/>
      <c r="E77" s="8"/>
      <c r="F77" s="8"/>
      <c r="G77" s="8"/>
      <c r="H77" s="8"/>
      <c r="I77" s="12"/>
      <c r="J77" s="8"/>
      <c r="K77" s="8"/>
      <c r="L77" s="5"/>
      <c r="M77" s="5">
        <v>146.46</v>
      </c>
      <c r="N77" s="5">
        <v>167.67</v>
      </c>
      <c r="O77" s="5">
        <v>175.2</v>
      </c>
      <c r="P77" s="5"/>
    </row>
    <row r="78" spans="2:17" ht="14.25" customHeight="1">
      <c r="C78" t="s">
        <v>47</v>
      </c>
      <c r="D78" s="5">
        <v>53.03</v>
      </c>
      <c r="E78" s="8">
        <v>54.07</v>
      </c>
      <c r="F78" s="8">
        <v>139.47999999999999</v>
      </c>
      <c r="G78" s="8">
        <v>52.28</v>
      </c>
      <c r="H78" s="8">
        <v>108.5</v>
      </c>
      <c r="I78" s="12">
        <v>113.22</v>
      </c>
      <c r="J78" s="8">
        <v>113.37</v>
      </c>
      <c r="K78" s="8">
        <v>69.81</v>
      </c>
      <c r="L78" s="5">
        <v>138.33000000000001</v>
      </c>
      <c r="M78" s="5">
        <v>66.55</v>
      </c>
      <c r="N78" s="5">
        <v>46.08</v>
      </c>
      <c r="O78" s="5">
        <v>62.8</v>
      </c>
      <c r="P78" s="5"/>
      <c r="Q78" s="5"/>
    </row>
    <row r="79" spans="2:17">
      <c r="C79" t="s">
        <v>85</v>
      </c>
      <c r="D79" s="5"/>
      <c r="E79" s="8"/>
      <c r="F79" s="8"/>
      <c r="G79" s="8"/>
      <c r="H79" s="8"/>
      <c r="I79" s="12"/>
      <c r="J79" s="8"/>
      <c r="K79" s="8">
        <v>60.27</v>
      </c>
      <c r="L79" s="5">
        <v>60.37</v>
      </c>
      <c r="M79" s="5">
        <v>60.37</v>
      </c>
      <c r="N79" s="5">
        <v>60.37</v>
      </c>
      <c r="O79" s="5"/>
      <c r="P79" s="5"/>
    </row>
    <row r="80" spans="2:17">
      <c r="C80" t="s">
        <v>44</v>
      </c>
      <c r="D80" s="5">
        <v>393</v>
      </c>
      <c r="E80" s="8">
        <v>132</v>
      </c>
      <c r="F80" s="8"/>
      <c r="G80" s="8"/>
      <c r="H80" s="8">
        <v>132</v>
      </c>
      <c r="I80" s="12"/>
      <c r="J80" s="8"/>
      <c r="K80" s="8">
        <v>132</v>
      </c>
      <c r="L80" s="5">
        <v>150</v>
      </c>
      <c r="M80" s="5">
        <v>132</v>
      </c>
      <c r="N80" s="5">
        <v>125</v>
      </c>
      <c r="O80" s="5"/>
      <c r="P80" s="5"/>
    </row>
    <row r="81" spans="2:16">
      <c r="B81" t="s">
        <v>19</v>
      </c>
      <c r="D81" s="5">
        <v>993.3</v>
      </c>
      <c r="E81" s="8"/>
      <c r="F81" s="8">
        <v>573.70000000000005</v>
      </c>
      <c r="G81" s="8"/>
      <c r="H81" s="8"/>
      <c r="I81" s="12">
        <v>573.70000000000005</v>
      </c>
      <c r="J81" s="8"/>
      <c r="K81" s="8"/>
      <c r="L81" s="5">
        <v>572.35</v>
      </c>
      <c r="M81" s="5"/>
      <c r="N81" s="5"/>
      <c r="O81" s="5">
        <v>1014.35</v>
      </c>
      <c r="P81" s="5"/>
    </row>
    <row r="82" spans="2:16">
      <c r="B82" t="s">
        <v>22</v>
      </c>
      <c r="D82" s="5">
        <v>1187.6400000000001</v>
      </c>
      <c r="E82" s="8">
        <v>490.63</v>
      </c>
      <c r="F82" s="8">
        <v>502.48</v>
      </c>
      <c r="G82" s="8">
        <v>693.53</v>
      </c>
      <c r="H82" s="8">
        <v>979.07</v>
      </c>
      <c r="I82" s="12">
        <v>1333.14</v>
      </c>
      <c r="J82" s="8">
        <v>561.86</v>
      </c>
      <c r="K82" s="8">
        <v>1497.42</v>
      </c>
      <c r="L82" s="5">
        <v>3052.29</v>
      </c>
      <c r="M82" s="5">
        <v>1235.69</v>
      </c>
      <c r="N82" s="5">
        <v>492.24</v>
      </c>
      <c r="O82" s="5">
        <v>1361.01</v>
      </c>
      <c r="P82" s="5"/>
    </row>
    <row r="83" spans="2:16">
      <c r="B83" t="s">
        <v>26</v>
      </c>
      <c r="D83" s="5">
        <v>100</v>
      </c>
      <c r="E83" s="8"/>
      <c r="F83" s="8"/>
      <c r="G83" s="8"/>
      <c r="H83" s="8"/>
      <c r="I83" s="12"/>
      <c r="J83" s="8"/>
      <c r="K83" s="8"/>
      <c r="L83" s="5"/>
      <c r="M83" s="5"/>
      <c r="N83" s="5"/>
      <c r="O83" s="5"/>
      <c r="P83" s="5"/>
    </row>
    <row r="84" spans="2:16">
      <c r="B84" t="s">
        <v>27</v>
      </c>
      <c r="D84" s="5">
        <v>1464</v>
      </c>
      <c r="E84" s="8">
        <v>109.9</v>
      </c>
      <c r="F84" s="8">
        <v>9.9499999999999993</v>
      </c>
      <c r="G84" s="8">
        <v>5331.71</v>
      </c>
      <c r="H84" s="8">
        <v>2005.58</v>
      </c>
      <c r="I84" s="12">
        <v>991.05</v>
      </c>
      <c r="J84" s="8">
        <v>1748.5</v>
      </c>
      <c r="K84" s="8">
        <v>548.25</v>
      </c>
      <c r="L84" s="5">
        <v>364.81</v>
      </c>
      <c r="M84" s="5">
        <v>1586.18</v>
      </c>
      <c r="N84" s="5">
        <v>222.95</v>
      </c>
      <c r="O84" s="5">
        <v>122.5</v>
      </c>
      <c r="P84" s="5"/>
    </row>
    <row r="85" spans="2:16">
      <c r="B85" t="s">
        <v>30</v>
      </c>
      <c r="D85" s="5">
        <v>193.6</v>
      </c>
      <c r="E85" s="8"/>
      <c r="F85" s="8"/>
      <c r="G85" s="8"/>
      <c r="H85" s="8"/>
      <c r="I85" s="12"/>
      <c r="J85" s="8"/>
      <c r="K85" s="8"/>
      <c r="L85" s="5"/>
      <c r="M85" s="5"/>
      <c r="N85" s="5"/>
      <c r="O85" s="5"/>
      <c r="P85" s="5"/>
    </row>
    <row r="86" spans="2:16">
      <c r="B86" t="s">
        <v>31</v>
      </c>
      <c r="D86" s="5">
        <v>1064.6400000000001</v>
      </c>
      <c r="E86" s="8">
        <v>1000</v>
      </c>
      <c r="F86" s="8">
        <v>217.29</v>
      </c>
      <c r="G86" s="8"/>
      <c r="H86" s="8">
        <v>1018.17</v>
      </c>
      <c r="I86" s="12">
        <v>97.18</v>
      </c>
      <c r="J86" s="8">
        <v>1000</v>
      </c>
      <c r="K86" s="8">
        <v>1024.78</v>
      </c>
      <c r="L86" s="5">
        <v>1920.31</v>
      </c>
      <c r="M86" s="5">
        <v>55.7</v>
      </c>
      <c r="N86" s="5">
        <v>1135.27</v>
      </c>
      <c r="O86" s="5">
        <v>20.05</v>
      </c>
      <c r="P86" s="5"/>
    </row>
    <row r="87" spans="2:16">
      <c r="B87" t="s">
        <v>33</v>
      </c>
      <c r="D87" s="5">
        <v>87.55</v>
      </c>
      <c r="E87" s="8">
        <v>4334.1899999999996</v>
      </c>
      <c r="F87" s="8"/>
      <c r="G87" s="8">
        <v>115.1</v>
      </c>
      <c r="H87" s="8">
        <v>153.86000000000001</v>
      </c>
      <c r="I87" s="12">
        <v>7.72</v>
      </c>
      <c r="J87" s="8"/>
      <c r="K87" s="8">
        <v>468.01</v>
      </c>
      <c r="L87" s="5">
        <v>936.9</v>
      </c>
      <c r="M87" s="5">
        <v>186.47</v>
      </c>
      <c r="N87" s="5">
        <v>244.25</v>
      </c>
      <c r="O87" s="5">
        <v>113.51</v>
      </c>
      <c r="P87" s="5"/>
    </row>
    <row r="88" spans="2:16">
      <c r="B88" t="s">
        <v>35</v>
      </c>
      <c r="D88" s="5"/>
      <c r="E88" s="8">
        <v>500</v>
      </c>
      <c r="F88" s="8"/>
      <c r="G88" s="8"/>
      <c r="H88" s="8"/>
      <c r="I88" s="12"/>
      <c r="J88" s="8">
        <v>535</v>
      </c>
      <c r="K88" s="8"/>
      <c r="L88" s="5"/>
      <c r="M88" s="5">
        <v>55</v>
      </c>
      <c r="N88" s="5">
        <v>163</v>
      </c>
      <c r="O88" s="5"/>
      <c r="P88" s="5"/>
    </row>
    <row r="89" spans="2:16">
      <c r="B89" t="s">
        <v>37</v>
      </c>
      <c r="D89" s="5"/>
      <c r="E89" s="8">
        <v>7500</v>
      </c>
      <c r="F89" s="8"/>
      <c r="G89" s="8"/>
      <c r="H89" s="8"/>
      <c r="I89" s="12">
        <v>1717</v>
      </c>
      <c r="J89" s="8"/>
      <c r="K89" s="8"/>
      <c r="L89" s="5">
        <v>2000</v>
      </c>
      <c r="M89" s="5"/>
      <c r="N89" s="5"/>
      <c r="O89" s="5"/>
      <c r="P89" s="5"/>
    </row>
    <row r="90" spans="2:16">
      <c r="B90" t="s">
        <v>87</v>
      </c>
      <c r="D90" s="5"/>
      <c r="E90" s="8"/>
      <c r="F90" s="8"/>
      <c r="G90" s="8"/>
      <c r="H90" s="8"/>
      <c r="I90" s="12"/>
      <c r="J90" s="8"/>
      <c r="K90" s="8"/>
      <c r="L90" s="5">
        <v>7500</v>
      </c>
      <c r="M90" s="5"/>
      <c r="N90" s="5"/>
      <c r="O90" s="5"/>
      <c r="P90" s="5"/>
    </row>
    <row r="91" spans="2:16">
      <c r="B91" t="s">
        <v>36</v>
      </c>
      <c r="D91" s="5"/>
      <c r="E91" s="8">
        <v>59</v>
      </c>
      <c r="F91" s="8"/>
      <c r="G91" s="8">
        <v>3412.9</v>
      </c>
      <c r="H91" s="8">
        <v>8809</v>
      </c>
      <c r="I91" s="12">
        <v>1125.5</v>
      </c>
      <c r="J91" s="8">
        <v>4135.5</v>
      </c>
      <c r="K91" s="8">
        <v>1977.5</v>
      </c>
      <c r="L91" s="5">
        <v>3931</v>
      </c>
      <c r="M91" s="5">
        <v>3843.5</v>
      </c>
      <c r="N91" s="5">
        <v>7056.15</v>
      </c>
      <c r="O91" s="5">
        <v>3559.5</v>
      </c>
      <c r="P91" s="5"/>
    </row>
    <row r="92" spans="2:16">
      <c r="B92" t="s">
        <v>38</v>
      </c>
      <c r="D92" s="5"/>
      <c r="E92" s="8">
        <v>354.24</v>
      </c>
      <c r="F92" s="8"/>
      <c r="G92" s="8"/>
      <c r="H92" s="8">
        <v>108.5</v>
      </c>
      <c r="I92" s="12"/>
      <c r="J92" s="8"/>
      <c r="K92" s="8">
        <v>259.63</v>
      </c>
      <c r="L92" s="5"/>
      <c r="M92" s="5"/>
      <c r="N92" s="5">
        <v>417.86</v>
      </c>
      <c r="O92" s="5"/>
      <c r="P92" s="5"/>
    </row>
    <row r="93" spans="2:16">
      <c r="B93" t="s">
        <v>39</v>
      </c>
      <c r="D93" s="5"/>
      <c r="E93" s="8">
        <v>949.81</v>
      </c>
      <c r="F93" s="8">
        <v>1294.1099999999999</v>
      </c>
      <c r="G93" s="8"/>
      <c r="H93" s="8"/>
      <c r="I93" s="12"/>
      <c r="J93" s="8"/>
      <c r="K93" s="8"/>
      <c r="L93" s="5"/>
      <c r="M93" s="5"/>
      <c r="N93" s="5"/>
      <c r="O93" s="5"/>
      <c r="P93" s="5"/>
    </row>
    <row r="94" spans="2:16">
      <c r="B94" t="s">
        <v>40</v>
      </c>
      <c r="D94" s="5"/>
      <c r="E94" s="8">
        <v>698.99</v>
      </c>
      <c r="F94" s="8">
        <v>2666.37</v>
      </c>
      <c r="G94" s="8"/>
      <c r="H94" s="8"/>
      <c r="I94" s="12"/>
      <c r="J94" s="8"/>
      <c r="K94" s="8"/>
      <c r="L94" s="5"/>
      <c r="M94" s="5"/>
      <c r="N94" s="5"/>
      <c r="O94" s="5"/>
      <c r="P94" s="5"/>
    </row>
    <row r="95" spans="2:16">
      <c r="B95" t="s">
        <v>41</v>
      </c>
      <c r="D95" s="5"/>
      <c r="E95" s="8">
        <v>133.13</v>
      </c>
      <c r="F95" s="8"/>
      <c r="G95" s="8">
        <v>222.2</v>
      </c>
      <c r="H95" s="8">
        <v>170.51</v>
      </c>
      <c r="I95" s="12">
        <v>104.05</v>
      </c>
      <c r="J95" s="8">
        <v>31.09</v>
      </c>
      <c r="K95" s="8"/>
      <c r="L95" s="5"/>
      <c r="M95" s="5"/>
      <c r="N95" s="5"/>
      <c r="O95" s="5"/>
      <c r="P95" s="5"/>
    </row>
    <row r="96" spans="2:16">
      <c r="B96" t="s">
        <v>42</v>
      </c>
      <c r="D96" s="5"/>
      <c r="E96" s="8">
        <v>240</v>
      </c>
      <c r="F96" s="8"/>
      <c r="G96" s="8"/>
      <c r="H96" s="8"/>
      <c r="I96" s="12"/>
      <c r="J96" s="8">
        <v>686.7</v>
      </c>
      <c r="K96" s="8"/>
      <c r="L96" s="5"/>
      <c r="M96" s="5">
        <v>55.44</v>
      </c>
      <c r="N96" s="5"/>
      <c r="O96" s="5"/>
      <c r="P96" s="5"/>
    </row>
    <row r="97" spans="2:16">
      <c r="B97" t="s">
        <v>49</v>
      </c>
      <c r="D97" s="5"/>
      <c r="E97" s="8">
        <v>1620</v>
      </c>
      <c r="F97" s="8"/>
      <c r="G97" s="8"/>
      <c r="H97" s="8"/>
      <c r="I97" s="12"/>
      <c r="J97" s="8"/>
      <c r="K97" s="8"/>
      <c r="L97" s="5"/>
      <c r="M97" s="5"/>
      <c r="N97" s="5"/>
      <c r="O97" s="5"/>
      <c r="P97" s="5"/>
    </row>
    <row r="98" spans="2:16">
      <c r="B98" t="s">
        <v>88</v>
      </c>
      <c r="D98" s="5"/>
      <c r="E98" s="8"/>
      <c r="F98" s="8"/>
      <c r="G98" s="8"/>
      <c r="H98" s="8"/>
      <c r="I98" s="12"/>
      <c r="J98" s="8"/>
      <c r="K98" s="8"/>
      <c r="L98" s="5"/>
      <c r="M98" s="5"/>
      <c r="N98" s="5">
        <v>2731</v>
      </c>
      <c r="O98" s="5">
        <v>339</v>
      </c>
      <c r="P98" s="5"/>
    </row>
    <row r="99" spans="2:16">
      <c r="B99" t="s">
        <v>53</v>
      </c>
      <c r="D99" s="5"/>
      <c r="E99" s="8"/>
      <c r="F99" s="8"/>
      <c r="G99" s="8">
        <v>600</v>
      </c>
      <c r="H99" s="8"/>
      <c r="I99" s="12"/>
      <c r="J99" s="8"/>
      <c r="K99" s="8"/>
      <c r="L99" s="5"/>
      <c r="M99" s="5"/>
      <c r="N99" s="5"/>
      <c r="O99" s="5"/>
      <c r="P99" s="5"/>
    </row>
    <row r="100" spans="2:16">
      <c r="B100" t="s">
        <v>57</v>
      </c>
      <c r="D100" s="5"/>
      <c r="E100" s="8"/>
      <c r="F100" s="8"/>
      <c r="G100" s="8"/>
      <c r="H100" s="8">
        <v>500</v>
      </c>
      <c r="I100" s="12">
        <v>500</v>
      </c>
      <c r="J100" s="8">
        <v>500</v>
      </c>
      <c r="K100" s="8"/>
      <c r="L100" s="5">
        <v>1000</v>
      </c>
      <c r="M100" s="5"/>
      <c r="N100" s="5">
        <v>1000</v>
      </c>
      <c r="O100" s="5"/>
      <c r="P100" s="5"/>
    </row>
    <row r="101" spans="2:16">
      <c r="B101" t="s">
        <v>58</v>
      </c>
      <c r="D101" s="5"/>
      <c r="E101" s="8"/>
      <c r="F101" s="8"/>
      <c r="G101" s="8"/>
      <c r="H101" s="8">
        <v>1079</v>
      </c>
      <c r="I101" s="12">
        <v>2470</v>
      </c>
      <c r="J101" s="8">
        <v>689</v>
      </c>
      <c r="K101" s="8">
        <v>936</v>
      </c>
      <c r="L101" s="5">
        <v>533</v>
      </c>
      <c r="M101" s="5"/>
      <c r="N101" s="5"/>
      <c r="O101" s="5"/>
      <c r="P101" s="5"/>
    </row>
    <row r="102" spans="2:16">
      <c r="B102" t="s">
        <v>60</v>
      </c>
      <c r="D102" s="5"/>
      <c r="E102" s="8"/>
      <c r="F102" s="8"/>
      <c r="G102" s="8"/>
      <c r="H102" s="8">
        <v>3000</v>
      </c>
      <c r="I102" s="12"/>
      <c r="J102" s="8"/>
      <c r="K102" s="8"/>
      <c r="L102" s="5"/>
      <c r="M102" s="5"/>
      <c r="N102" s="5"/>
      <c r="O102" s="5"/>
      <c r="P102" s="5"/>
    </row>
    <row r="103" spans="2:16">
      <c r="B103" t="s">
        <v>61</v>
      </c>
      <c r="D103" s="5"/>
      <c r="E103" s="8"/>
      <c r="F103" s="8"/>
      <c r="G103" s="8"/>
      <c r="H103" s="8"/>
      <c r="I103" s="12"/>
      <c r="J103" s="8"/>
      <c r="K103" s="8">
        <v>932.2</v>
      </c>
      <c r="L103" s="5"/>
      <c r="M103" s="5">
        <v>1077.68</v>
      </c>
      <c r="N103" s="5"/>
      <c r="O103" s="5">
        <v>885.17</v>
      </c>
      <c r="P103" s="5"/>
    </row>
    <row r="104" spans="2:16">
      <c r="B104" t="s">
        <v>62</v>
      </c>
      <c r="D104" s="5"/>
      <c r="E104" s="8"/>
      <c r="F104" s="8"/>
      <c r="G104" s="8"/>
      <c r="H104" s="8"/>
      <c r="I104" s="12"/>
      <c r="J104" s="8"/>
      <c r="K104" s="8">
        <v>280</v>
      </c>
      <c r="L104" s="5">
        <v>398</v>
      </c>
      <c r="M104" s="5"/>
      <c r="N104" s="5">
        <v>18.14</v>
      </c>
      <c r="O104" s="5"/>
      <c r="P104" s="5"/>
    </row>
    <row r="105" spans="2:16">
      <c r="B105" t="s">
        <v>86</v>
      </c>
      <c r="D105" s="5"/>
      <c r="E105" s="8"/>
      <c r="F105" s="8"/>
      <c r="G105" s="8"/>
      <c r="H105" s="8"/>
      <c r="I105" s="12"/>
      <c r="J105" s="8"/>
      <c r="K105" s="8"/>
      <c r="L105" s="5">
        <v>4822.25</v>
      </c>
      <c r="M105" s="5"/>
      <c r="N105" s="5"/>
      <c r="O105" s="5"/>
      <c r="P105" s="5"/>
    </row>
    <row r="106" spans="2:16">
      <c r="D106" s="5"/>
      <c r="E106" s="8"/>
      <c r="F106" s="8"/>
      <c r="G106" s="8"/>
      <c r="H106" s="8"/>
      <c r="I106" s="12"/>
      <c r="J106" s="8"/>
      <c r="K106" s="8"/>
      <c r="L106" s="5"/>
      <c r="M106" s="5"/>
      <c r="N106" s="5"/>
      <c r="O106" s="5"/>
      <c r="P106" s="5"/>
    </row>
    <row r="107" spans="2:16">
      <c r="B107" t="s">
        <v>3</v>
      </c>
      <c r="D107" s="5"/>
      <c r="E107" s="8">
        <v>1607.89</v>
      </c>
      <c r="F107" s="8">
        <v>1835</v>
      </c>
      <c r="G107" s="8">
        <v>52538.83</v>
      </c>
      <c r="H107" s="8">
        <v>365.52</v>
      </c>
      <c r="I107" s="12"/>
      <c r="J107" s="8"/>
      <c r="K107" s="8"/>
      <c r="L107" s="5"/>
      <c r="M107" s="5"/>
      <c r="N107" s="5"/>
      <c r="O107" s="5"/>
      <c r="P107" s="5"/>
    </row>
    <row r="108" spans="2:16">
      <c r="B108" t="s">
        <v>4</v>
      </c>
      <c r="D108" s="5"/>
      <c r="E108" s="8"/>
      <c r="F108" s="8"/>
      <c r="G108" s="8"/>
      <c r="H108" s="8"/>
      <c r="I108" s="12"/>
      <c r="J108" s="8"/>
      <c r="K108" s="8"/>
      <c r="L108" s="5">
        <v>1034.22</v>
      </c>
      <c r="M108" s="5">
        <v>9630.23</v>
      </c>
      <c r="N108" s="5">
        <v>49182.879999999997</v>
      </c>
      <c r="O108" s="5"/>
      <c r="P108" s="5"/>
    </row>
    <row r="109" spans="2:16">
      <c r="B109" t="s">
        <v>11</v>
      </c>
      <c r="D109" s="5"/>
      <c r="E109" s="8"/>
      <c r="F109" s="8">
        <v>1749.35</v>
      </c>
      <c r="G109" s="8"/>
      <c r="H109" s="8"/>
      <c r="I109" s="12">
        <v>965.1</v>
      </c>
      <c r="J109" s="8">
        <v>545.9</v>
      </c>
      <c r="K109" s="8">
        <v>12989.5</v>
      </c>
      <c r="L109" s="5">
        <v>-704.16</v>
      </c>
      <c r="M109" s="5"/>
      <c r="N109" s="5"/>
      <c r="O109" s="5"/>
      <c r="P109" s="5"/>
    </row>
    <row r="110" spans="2:16">
      <c r="B110" t="s">
        <v>12</v>
      </c>
      <c r="D110" s="5">
        <v>300</v>
      </c>
      <c r="E110" s="8"/>
      <c r="F110" s="8">
        <v>400</v>
      </c>
      <c r="G110" s="8">
        <v>1623.92</v>
      </c>
      <c r="H110" s="8">
        <v>11315.75</v>
      </c>
      <c r="I110" s="12">
        <v>807.56</v>
      </c>
      <c r="J110" s="8"/>
      <c r="K110" s="8"/>
      <c r="L110" s="5"/>
      <c r="M110" s="5"/>
      <c r="N110" s="5"/>
      <c r="O110" s="5"/>
      <c r="P110" s="5"/>
    </row>
    <row r="111" spans="2:16">
      <c r="B111" t="s">
        <v>50</v>
      </c>
      <c r="D111" s="5"/>
      <c r="E111" s="8"/>
      <c r="F111" s="8">
        <v>465.04</v>
      </c>
      <c r="G111" s="8"/>
      <c r="H111" s="8"/>
      <c r="I111" s="12"/>
      <c r="J111" s="8"/>
      <c r="K111" s="8"/>
      <c r="L111" s="5"/>
      <c r="M111" s="5"/>
      <c r="N111" s="5"/>
      <c r="O111" s="5"/>
      <c r="P111" s="5"/>
    </row>
    <row r="112" spans="2:16">
      <c r="B112" t="s">
        <v>51</v>
      </c>
      <c r="D112" s="5"/>
      <c r="E112" s="8"/>
      <c r="F112" s="8">
        <v>101.46</v>
      </c>
      <c r="G112" s="8"/>
      <c r="H112" s="8"/>
      <c r="I112" s="12"/>
      <c r="J112" s="8"/>
      <c r="K112" s="8"/>
      <c r="L112" s="5"/>
      <c r="M112" s="5">
        <v>206.47</v>
      </c>
      <c r="N112" s="5">
        <v>134.01</v>
      </c>
      <c r="O112" s="5">
        <v>211.46</v>
      </c>
      <c r="P112" s="5"/>
    </row>
    <row r="113" spans="2:16">
      <c r="B113" t="s">
        <v>52</v>
      </c>
      <c r="D113" s="5"/>
      <c r="E113" s="8"/>
      <c r="F113" s="8">
        <v>855.42</v>
      </c>
      <c r="G113" s="8">
        <v>200</v>
      </c>
      <c r="H113" s="8"/>
      <c r="I113" s="12"/>
      <c r="J113" s="8"/>
      <c r="K113" s="8"/>
      <c r="L113" s="5"/>
      <c r="M113" s="5">
        <v>463.11</v>
      </c>
      <c r="N113" s="5">
        <v>244.64</v>
      </c>
      <c r="O113" s="5"/>
      <c r="P113" s="5"/>
    </row>
    <row r="114" spans="2:16">
      <c r="B114" t="s">
        <v>55</v>
      </c>
      <c r="D114" s="5"/>
      <c r="E114" s="8"/>
      <c r="F114" s="8"/>
      <c r="G114" s="8">
        <v>160</v>
      </c>
      <c r="H114" s="8"/>
      <c r="I114" s="12"/>
      <c r="J114" s="8">
        <v>309.25</v>
      </c>
      <c r="K114" s="8">
        <v>1504.96</v>
      </c>
      <c r="L114" s="5"/>
      <c r="M114" s="5">
        <v>231</v>
      </c>
      <c r="N114" s="5"/>
      <c r="O114" s="5"/>
      <c r="P114" s="5"/>
    </row>
    <row r="115" spans="2:16">
      <c r="B115" t="s">
        <v>100</v>
      </c>
      <c r="D115" s="5"/>
      <c r="E115" s="8"/>
      <c r="F115" s="8"/>
      <c r="G115" s="8"/>
      <c r="H115" s="8"/>
      <c r="I115" s="12"/>
      <c r="J115" s="8"/>
      <c r="K115" s="8"/>
      <c r="L115" s="5"/>
      <c r="M115" s="5"/>
      <c r="N115" s="5"/>
      <c r="O115" s="5">
        <v>181.5</v>
      </c>
      <c r="P115" s="5"/>
    </row>
    <row r="116" spans="2:16">
      <c r="D116" s="5"/>
      <c r="E116" s="8"/>
      <c r="F116" s="8"/>
      <c r="G116" s="8"/>
      <c r="H116" s="8"/>
      <c r="I116" s="12"/>
      <c r="J116" s="8"/>
      <c r="K116" s="8"/>
      <c r="L116" s="5"/>
      <c r="M116" s="5"/>
      <c r="N116" s="5"/>
      <c r="O116" s="5"/>
      <c r="P116" s="5"/>
    </row>
    <row r="117" spans="2:16">
      <c r="B117" t="s">
        <v>5</v>
      </c>
      <c r="D117" s="5"/>
      <c r="E117" s="8"/>
      <c r="F117" s="8"/>
      <c r="G117" s="8"/>
      <c r="H117" s="8"/>
      <c r="I117" s="12"/>
      <c r="J117" s="8"/>
      <c r="K117" s="8"/>
      <c r="L117" s="5"/>
      <c r="M117" s="5"/>
      <c r="N117" s="5"/>
      <c r="O117" s="5"/>
      <c r="P117" s="5"/>
    </row>
    <row r="118" spans="2:16">
      <c r="C118" t="s">
        <v>21</v>
      </c>
      <c r="D118" s="5">
        <v>2599.65</v>
      </c>
      <c r="E118" s="8"/>
      <c r="F118" s="8"/>
      <c r="G118" s="8"/>
      <c r="H118" s="8"/>
      <c r="I118" s="12"/>
      <c r="J118" s="8"/>
      <c r="K118" s="8"/>
      <c r="L118" s="5"/>
      <c r="M118" s="5"/>
      <c r="N118" s="5"/>
      <c r="O118" s="5"/>
      <c r="P118" s="5"/>
    </row>
    <row r="119" spans="2:16">
      <c r="C119" t="s">
        <v>34</v>
      </c>
      <c r="D119" s="5"/>
      <c r="E119" s="8">
        <v>2435.1799999999998</v>
      </c>
      <c r="F119" s="8">
        <v>4299.34</v>
      </c>
      <c r="G119" s="8">
        <v>1808.6</v>
      </c>
      <c r="H119" s="8">
        <v>4001.09</v>
      </c>
      <c r="I119" s="12"/>
      <c r="J119" s="8"/>
      <c r="K119" s="8"/>
      <c r="L119" s="5">
        <v>333.76</v>
      </c>
      <c r="M119" s="5"/>
      <c r="N119" s="5"/>
      <c r="O119" s="5"/>
      <c r="P119" s="5"/>
    </row>
    <row r="120" spans="2:16">
      <c r="C120" t="s">
        <v>6</v>
      </c>
      <c r="D120" s="5"/>
      <c r="E120" s="8"/>
      <c r="F120" s="8"/>
      <c r="G120" s="8"/>
      <c r="H120" s="8"/>
      <c r="I120" s="12">
        <v>2372.29</v>
      </c>
      <c r="J120" s="8">
        <v>2243.13</v>
      </c>
      <c r="K120" s="8">
        <v>2382.65</v>
      </c>
      <c r="L120" s="5">
        <v>2882.21</v>
      </c>
      <c r="M120" s="5"/>
      <c r="N120" s="5"/>
      <c r="O120" s="5"/>
      <c r="P120" s="5"/>
    </row>
    <row r="121" spans="2:16">
      <c r="C121" t="s">
        <v>7</v>
      </c>
      <c r="D121" s="5"/>
      <c r="E121" s="8"/>
      <c r="F121" s="8"/>
      <c r="G121" s="8"/>
      <c r="H121" s="8"/>
      <c r="I121" s="12"/>
      <c r="J121" s="8"/>
      <c r="K121" s="8"/>
      <c r="L121" s="5">
        <v>2433.7600000000002</v>
      </c>
      <c r="M121" s="5"/>
      <c r="N121" s="5">
        <v>5359.89</v>
      </c>
      <c r="O121" s="5">
        <v>893.34</v>
      </c>
      <c r="P121" s="5"/>
    </row>
    <row r="122" spans="2:16">
      <c r="C122" t="s">
        <v>8</v>
      </c>
      <c r="D122" s="5"/>
      <c r="E122" s="8"/>
      <c r="F122" s="8"/>
      <c r="G122" s="8"/>
      <c r="H122" s="8"/>
      <c r="I122" s="12"/>
      <c r="J122" s="8">
        <v>1346.9</v>
      </c>
      <c r="K122" s="8">
        <v>527.97</v>
      </c>
      <c r="L122" s="5"/>
      <c r="M122" s="5"/>
      <c r="N122" s="5"/>
      <c r="O122" s="5"/>
      <c r="P122" s="5"/>
    </row>
    <row r="123" spans="2:16">
      <c r="C123" t="s">
        <v>9</v>
      </c>
      <c r="D123" s="5"/>
      <c r="E123" s="8"/>
      <c r="F123" s="8"/>
      <c r="G123" s="8"/>
      <c r="H123" s="8"/>
      <c r="I123" s="12"/>
      <c r="J123" s="8"/>
      <c r="K123" s="8"/>
      <c r="L123" s="5"/>
      <c r="M123" s="5"/>
      <c r="N123" s="5"/>
      <c r="O123" s="5">
        <v>1352</v>
      </c>
      <c r="P123" s="5"/>
    </row>
    <row r="124" spans="2:16">
      <c r="D124" s="5"/>
      <c r="E124" s="8"/>
      <c r="F124" s="8"/>
      <c r="G124" s="8"/>
      <c r="H124" s="8"/>
      <c r="I124" s="12"/>
      <c r="J124" s="8"/>
      <c r="K124" s="8"/>
      <c r="L124" s="5"/>
      <c r="M124" s="5"/>
      <c r="N124" s="5"/>
      <c r="O124" s="5"/>
      <c r="P124" s="5"/>
    </row>
    <row r="125" spans="2:16">
      <c r="B125" t="s">
        <v>10</v>
      </c>
      <c r="D125" s="5"/>
      <c r="E125" s="8"/>
      <c r="F125" s="8"/>
      <c r="G125" s="8"/>
      <c r="H125" s="8"/>
      <c r="I125" s="12"/>
      <c r="J125" s="8"/>
      <c r="K125" s="8"/>
      <c r="L125" s="5"/>
      <c r="M125" s="5"/>
      <c r="N125" s="5"/>
      <c r="O125" s="5"/>
      <c r="P125" s="5"/>
    </row>
    <row r="126" spans="2:16">
      <c r="C126" t="s">
        <v>23</v>
      </c>
      <c r="D126" s="5">
        <v>297.93</v>
      </c>
      <c r="E126" s="8"/>
      <c r="F126" s="8"/>
      <c r="G126" s="8"/>
      <c r="H126" s="8"/>
      <c r="I126" s="12"/>
      <c r="J126" s="8"/>
      <c r="K126" s="8"/>
      <c r="L126" s="5"/>
      <c r="M126" s="5"/>
      <c r="N126" s="5"/>
      <c r="O126" s="5"/>
      <c r="P126" s="5"/>
    </row>
    <row r="127" spans="2:16">
      <c r="C127" t="s">
        <v>59</v>
      </c>
      <c r="D127" s="5"/>
      <c r="E127" s="8"/>
      <c r="F127" s="8"/>
      <c r="G127" s="8"/>
      <c r="H127" s="8">
        <v>900</v>
      </c>
      <c r="I127" s="12"/>
      <c r="J127" s="8"/>
      <c r="K127" s="8"/>
      <c r="L127" s="5"/>
      <c r="M127" s="5"/>
      <c r="N127" s="5">
        <v>2519</v>
      </c>
      <c r="O127" s="5"/>
      <c r="P127" s="5"/>
    </row>
    <row r="128" spans="2:16">
      <c r="C128" t="s">
        <v>72</v>
      </c>
      <c r="D128" s="5"/>
      <c r="E128" s="8"/>
      <c r="F128" s="8"/>
      <c r="G128" s="8"/>
      <c r="H128" s="8"/>
      <c r="I128" s="12"/>
      <c r="J128" s="8"/>
      <c r="K128" s="8"/>
      <c r="L128" s="5">
        <v>2006.39</v>
      </c>
      <c r="M128" s="5"/>
      <c r="N128" s="5"/>
      <c r="O128" s="5"/>
      <c r="P128" s="5"/>
    </row>
    <row r="129" spans="1:16">
      <c r="C129" t="s">
        <v>90</v>
      </c>
      <c r="D129" s="5"/>
      <c r="E129" s="8"/>
      <c r="F129" s="8"/>
      <c r="G129" s="8"/>
      <c r="H129" s="8"/>
      <c r="I129" s="12"/>
      <c r="J129" s="8"/>
      <c r="K129" s="8"/>
      <c r="L129" s="5"/>
      <c r="M129" s="5"/>
      <c r="N129" s="5"/>
      <c r="O129" s="5">
        <v>1697.66</v>
      </c>
      <c r="P129" s="5"/>
    </row>
    <row r="130" spans="1:16">
      <c r="C130" t="s">
        <v>91</v>
      </c>
      <c r="D130" s="5"/>
      <c r="E130" s="8"/>
      <c r="F130" s="8"/>
      <c r="G130" s="8"/>
      <c r="H130" s="8"/>
      <c r="I130" s="12"/>
      <c r="J130" s="8"/>
      <c r="K130" s="8"/>
      <c r="L130" s="5"/>
      <c r="M130" s="5"/>
      <c r="N130" s="5"/>
      <c r="O130" s="5">
        <v>1565.02</v>
      </c>
      <c r="P130" s="5"/>
    </row>
    <row r="131" spans="1:16">
      <c r="C131" t="s">
        <v>92</v>
      </c>
      <c r="D131" s="5"/>
      <c r="E131" s="8"/>
      <c r="F131" s="8"/>
      <c r="G131" s="8"/>
      <c r="H131" s="8"/>
      <c r="I131" s="12"/>
      <c r="J131" s="8"/>
      <c r="K131" s="8"/>
      <c r="L131" s="5"/>
      <c r="M131" s="5"/>
      <c r="N131" s="5"/>
      <c r="O131" s="5">
        <v>913.96</v>
      </c>
      <c r="P131" s="5"/>
    </row>
    <row r="132" spans="1:16">
      <c r="C132" t="s">
        <v>99</v>
      </c>
      <c r="D132" s="5"/>
      <c r="E132" s="8"/>
      <c r="F132" s="8"/>
      <c r="G132" s="8"/>
      <c r="H132" s="8"/>
      <c r="I132" s="12"/>
      <c r="J132" s="8"/>
      <c r="K132" s="8"/>
      <c r="L132" s="5"/>
      <c r="M132" s="5"/>
      <c r="N132" s="5"/>
      <c r="O132" s="5">
        <v>3999.7</v>
      </c>
      <c r="P132" s="5"/>
    </row>
    <row r="133" spans="1:16">
      <c r="D133" s="5"/>
      <c r="E133" s="8"/>
      <c r="F133" s="8"/>
      <c r="G133" s="8"/>
      <c r="H133" s="8"/>
      <c r="I133" s="12"/>
      <c r="J133" s="8"/>
      <c r="K133" s="8"/>
      <c r="L133" s="5"/>
      <c r="M133" s="5"/>
      <c r="N133" s="5"/>
      <c r="O133" s="5"/>
      <c r="P133" s="5"/>
    </row>
    <row r="134" spans="1:16" s="33" customFormat="1" ht="15.75">
      <c r="A134" s="38" t="s">
        <v>75</v>
      </c>
      <c r="B134" s="39"/>
      <c r="C134" s="40"/>
      <c r="D134" s="37">
        <f>SUM(D59:D133)</f>
        <v>39066.140000000007</v>
      </c>
      <c r="E134" s="37">
        <f t="shared" ref="E134:O134" si="3">SUM(E59:E133)</f>
        <v>53276.42</v>
      </c>
      <c r="F134" s="37">
        <f t="shared" si="3"/>
        <v>46460.869999999995</v>
      </c>
      <c r="G134" s="37">
        <f t="shared" si="3"/>
        <v>98445.560000000012</v>
      </c>
      <c r="H134" s="37">
        <f t="shared" si="3"/>
        <v>66862.490000000005</v>
      </c>
      <c r="I134" s="37">
        <f t="shared" si="3"/>
        <v>46066.100000000006</v>
      </c>
      <c r="J134" s="37">
        <f t="shared" si="3"/>
        <v>51967.53</v>
      </c>
      <c r="K134" s="37">
        <f t="shared" si="3"/>
        <v>65437.30999999999</v>
      </c>
      <c r="L134" s="37">
        <f t="shared" si="3"/>
        <v>67465.950000000012</v>
      </c>
      <c r="M134" s="37">
        <f t="shared" si="3"/>
        <v>61611.03</v>
      </c>
      <c r="N134" s="37">
        <f t="shared" si="3"/>
        <v>102553.74999999999</v>
      </c>
      <c r="O134" s="37">
        <f t="shared" si="3"/>
        <v>46931.299999999988</v>
      </c>
      <c r="P134" s="50">
        <f>SUM(D134:O134)</f>
        <v>746144.45</v>
      </c>
    </row>
    <row r="135" spans="1:16" s="42" customFormat="1" ht="15.75">
      <c r="A135" s="43"/>
      <c r="B135" s="43"/>
      <c r="C135" s="43"/>
      <c r="D135" s="44"/>
      <c r="E135" s="44"/>
      <c r="F135" s="44"/>
      <c r="G135" s="44"/>
      <c r="H135" s="44"/>
      <c r="I135" s="44"/>
      <c r="J135" s="44"/>
      <c r="K135" s="44"/>
      <c r="L135" s="41"/>
      <c r="M135" s="41"/>
      <c r="N135" s="41"/>
      <c r="O135" s="41"/>
      <c r="P135" s="41"/>
    </row>
    <row r="136" spans="1:16">
      <c r="A136" s="52" t="s">
        <v>104</v>
      </c>
    </row>
    <row r="139" spans="1:16">
      <c r="D139" s="5"/>
      <c r="E139" s="8"/>
      <c r="F139" s="8"/>
      <c r="G139" s="8"/>
      <c r="H139" s="8"/>
      <c r="I139" s="12"/>
      <c r="J139" s="8"/>
      <c r="K139" s="8"/>
      <c r="L139" s="5"/>
      <c r="M139" s="5"/>
      <c r="N139" s="5"/>
      <c r="O139" s="5"/>
      <c r="P139" s="5"/>
    </row>
    <row r="140" spans="1:16">
      <c r="D140" s="5"/>
      <c r="E140" s="8"/>
      <c r="F140" s="8"/>
      <c r="G140" s="8"/>
      <c r="H140" s="8"/>
      <c r="I140" s="12"/>
      <c r="J140" s="8"/>
      <c r="K140" s="8"/>
      <c r="L140" s="5"/>
      <c r="M140" s="5"/>
      <c r="N140" s="5"/>
      <c r="O140" s="5"/>
      <c r="P140" s="5"/>
    </row>
    <row r="141" spans="1:16">
      <c r="D141" s="5"/>
      <c r="E141" s="8"/>
      <c r="F141" s="8"/>
      <c r="G141" s="8"/>
      <c r="H141" s="8"/>
      <c r="I141" s="12"/>
      <c r="J141" s="8"/>
      <c r="K141" s="8"/>
      <c r="L141" s="5"/>
      <c r="M141" s="5"/>
      <c r="N141" s="5"/>
      <c r="O141" s="5"/>
      <c r="P141" s="5"/>
    </row>
    <row r="142" spans="1:16">
      <c r="D142" s="5"/>
      <c r="E142" s="8"/>
      <c r="F142" s="8"/>
      <c r="G142" s="8"/>
      <c r="H142" s="8"/>
      <c r="I142" s="12"/>
      <c r="J142" s="8"/>
      <c r="K142" s="8"/>
      <c r="L142" s="5"/>
      <c r="M142" s="5"/>
      <c r="N142" s="5"/>
      <c r="O142" s="5"/>
      <c r="P142" s="5"/>
    </row>
    <row r="143" spans="1:16">
      <c r="D143" s="5"/>
      <c r="E143" s="8"/>
      <c r="F143" s="8"/>
      <c r="G143" s="8"/>
      <c r="H143" s="8"/>
      <c r="I143" s="12"/>
      <c r="J143" s="8"/>
      <c r="K143" s="8"/>
      <c r="L143" s="5"/>
      <c r="M143" s="5"/>
      <c r="N143" s="5"/>
      <c r="O143" s="5"/>
      <c r="P143" s="5"/>
    </row>
    <row r="144" spans="1:16">
      <c r="D144" s="5"/>
      <c r="E144" s="8"/>
      <c r="F144" s="8"/>
      <c r="G144" s="8"/>
      <c r="H144" s="8"/>
      <c r="I144" s="12"/>
      <c r="J144" s="8"/>
      <c r="K144" s="8"/>
      <c r="L144" s="5"/>
      <c r="M144" s="5"/>
      <c r="N144" s="5"/>
      <c r="O144" s="5"/>
      <c r="P144" s="5"/>
    </row>
    <row r="145" spans="4:16">
      <c r="D145" s="5"/>
      <c r="E145" s="8"/>
      <c r="F145" s="8"/>
      <c r="G145" s="8"/>
      <c r="H145" s="8"/>
      <c r="I145" s="12"/>
      <c r="J145" s="8"/>
      <c r="K145" s="8"/>
      <c r="L145" s="5"/>
      <c r="M145" s="5"/>
      <c r="N145" s="5"/>
      <c r="O145" s="5"/>
      <c r="P145" s="5"/>
    </row>
    <row r="146" spans="4:16">
      <c r="D146" s="5"/>
      <c r="E146" s="8"/>
      <c r="F146" s="8"/>
      <c r="G146" s="8"/>
      <c r="H146" s="8"/>
      <c r="I146" s="12"/>
      <c r="J146" s="8"/>
      <c r="K146" s="8"/>
      <c r="L146" s="5"/>
      <c r="M146" s="5"/>
      <c r="N146" s="5"/>
      <c r="O146" s="5"/>
      <c r="P146" s="5"/>
    </row>
    <row r="147" spans="4:16">
      <c r="D147" s="5"/>
      <c r="E147" s="8"/>
      <c r="F147" s="8"/>
      <c r="G147" s="8"/>
      <c r="H147" s="8"/>
      <c r="I147" s="12"/>
      <c r="J147" s="8"/>
      <c r="K147" s="8"/>
      <c r="L147" s="5"/>
      <c r="M147" s="5"/>
      <c r="N147" s="5"/>
      <c r="O147" s="5"/>
      <c r="P147" s="5"/>
    </row>
    <row r="148" spans="4:16">
      <c r="D148" s="5"/>
      <c r="E148" s="8"/>
      <c r="F148" s="8"/>
      <c r="G148" s="8"/>
      <c r="H148" s="8"/>
      <c r="I148" s="12"/>
      <c r="J148" s="8"/>
      <c r="K148" s="8"/>
      <c r="L148" s="5"/>
      <c r="M148" s="5"/>
      <c r="N148" s="5"/>
      <c r="O148" s="5"/>
      <c r="P148" s="5"/>
    </row>
    <row r="149" spans="4:16">
      <c r="D149" s="5"/>
      <c r="E149" s="8"/>
      <c r="F149" s="8"/>
      <c r="G149" s="8"/>
      <c r="H149" s="8"/>
      <c r="I149" s="12"/>
      <c r="J149" s="8"/>
      <c r="K149" s="8"/>
      <c r="L149" s="5"/>
      <c r="M149" s="5"/>
      <c r="N149" s="5"/>
      <c r="O149" s="5"/>
      <c r="P149" s="5"/>
    </row>
    <row r="150" spans="4:16">
      <c r="D150" s="5"/>
      <c r="E150" s="8"/>
      <c r="F150" s="8"/>
      <c r="G150" s="8"/>
      <c r="H150" s="8"/>
      <c r="I150" s="12"/>
      <c r="J150" s="8"/>
      <c r="K150" s="8"/>
      <c r="L150" s="5"/>
      <c r="M150" s="5"/>
      <c r="N150" s="5"/>
      <c r="O150" s="5"/>
      <c r="P150" s="5"/>
    </row>
    <row r="151" spans="4:16">
      <c r="D151" s="5"/>
      <c r="E151" s="8"/>
      <c r="F151" s="8"/>
      <c r="G151" s="8"/>
      <c r="H151" s="8"/>
      <c r="I151" s="12"/>
      <c r="J151" s="8"/>
      <c r="K151" s="8"/>
      <c r="L151" s="5"/>
      <c r="M151" s="5"/>
      <c r="N151" s="5"/>
      <c r="O151" s="5"/>
      <c r="P151" s="5"/>
    </row>
    <row r="152" spans="4:16">
      <c r="D152" s="5"/>
      <c r="E152" s="8"/>
      <c r="F152" s="8"/>
      <c r="G152" s="8"/>
      <c r="H152" s="8"/>
      <c r="I152" s="12"/>
      <c r="J152" s="8"/>
      <c r="K152" s="8"/>
      <c r="L152" s="5"/>
      <c r="M152" s="5"/>
      <c r="N152" s="5"/>
      <c r="O152" s="5"/>
      <c r="P152" s="5"/>
    </row>
    <row r="153" spans="4:16">
      <c r="D153" s="5"/>
      <c r="E153" s="8"/>
      <c r="F153" s="8"/>
      <c r="G153" s="8"/>
      <c r="H153" s="8"/>
      <c r="I153" s="12"/>
      <c r="J153" s="8"/>
      <c r="K153" s="8"/>
      <c r="L153" s="5"/>
      <c r="M153" s="5"/>
      <c r="N153" s="5"/>
      <c r="O153" s="5"/>
      <c r="P153" s="5"/>
    </row>
    <row r="154" spans="4:16">
      <c r="D154" s="5"/>
      <c r="E154" s="8"/>
      <c r="F154" s="8"/>
      <c r="G154" s="8"/>
      <c r="H154" s="8"/>
      <c r="I154" s="12"/>
      <c r="J154" s="8"/>
      <c r="K154" s="8"/>
      <c r="L154" s="5"/>
      <c r="M154" s="5"/>
      <c r="N154" s="5"/>
      <c r="O154" s="5"/>
      <c r="P154" s="5"/>
    </row>
    <row r="155" spans="4:16">
      <c r="D155" s="5"/>
      <c r="E155" s="8"/>
      <c r="F155" s="8"/>
      <c r="G155" s="8"/>
      <c r="H155" s="8"/>
      <c r="I155" s="12"/>
      <c r="J155" s="8"/>
      <c r="K155" s="8"/>
      <c r="L155" s="5"/>
      <c r="M155" s="5"/>
      <c r="N155" s="5"/>
      <c r="O155" s="5"/>
      <c r="P155" s="5"/>
    </row>
    <row r="156" spans="4:16">
      <c r="D156" s="5"/>
      <c r="E156" s="8"/>
      <c r="F156" s="8"/>
      <c r="G156" s="8"/>
      <c r="H156" s="8"/>
      <c r="I156" s="12"/>
      <c r="J156" s="8"/>
      <c r="K156" s="8"/>
      <c r="L156" s="5"/>
      <c r="M156" s="5"/>
      <c r="N156" s="5"/>
      <c r="O156" s="5"/>
      <c r="P156" s="5"/>
    </row>
    <row r="157" spans="4:16">
      <c r="D157" s="5"/>
      <c r="E157" s="8"/>
      <c r="F157" s="8"/>
      <c r="G157" s="8"/>
      <c r="H157" s="8"/>
      <c r="I157" s="12"/>
      <c r="J157" s="8"/>
      <c r="K157" s="8"/>
      <c r="L157" s="5"/>
      <c r="M157" s="5"/>
      <c r="N157" s="5"/>
      <c r="O157" s="5"/>
      <c r="P157" s="5"/>
    </row>
    <row r="158" spans="4:16">
      <c r="D158" s="5"/>
      <c r="E158" s="8"/>
      <c r="F158" s="8"/>
      <c r="G158" s="8"/>
      <c r="H158" s="8"/>
      <c r="I158" s="12"/>
      <c r="J158" s="8"/>
      <c r="K158" s="8"/>
      <c r="L158" s="5"/>
      <c r="M158" s="5"/>
      <c r="N158" s="5"/>
      <c r="O158" s="5"/>
      <c r="P158" s="5"/>
    </row>
    <row r="159" spans="4:16">
      <c r="D159" s="5"/>
      <c r="E159" s="8"/>
      <c r="F159" s="8"/>
      <c r="G159" s="8"/>
      <c r="H159" s="8"/>
      <c r="I159" s="12"/>
      <c r="J159" s="8"/>
      <c r="K159" s="8"/>
      <c r="L159" s="5"/>
      <c r="M159" s="5"/>
      <c r="N159" s="5"/>
      <c r="O159" s="5"/>
      <c r="P159" s="5"/>
    </row>
    <row r="160" spans="4:16">
      <c r="D160" s="5"/>
      <c r="E160" s="8"/>
      <c r="F160" s="8"/>
      <c r="G160" s="8"/>
      <c r="H160" s="8"/>
      <c r="I160" s="12"/>
      <c r="J160" s="8"/>
      <c r="K160" s="8"/>
      <c r="L160" s="5"/>
      <c r="M160" s="5"/>
      <c r="N160" s="5"/>
      <c r="O160" s="5"/>
      <c r="P160" s="5"/>
    </row>
    <row r="161" spans="4:16">
      <c r="D161" s="5"/>
      <c r="E161" s="8"/>
      <c r="F161" s="8"/>
      <c r="G161" s="8"/>
      <c r="H161" s="8"/>
      <c r="I161" s="12"/>
      <c r="J161" s="8"/>
      <c r="K161" s="8"/>
      <c r="L161" s="5"/>
      <c r="M161" s="5"/>
      <c r="N161" s="5"/>
      <c r="O161" s="5"/>
      <c r="P161" s="5"/>
    </row>
    <row r="162" spans="4:16">
      <c r="D162" s="5"/>
      <c r="E162" s="8"/>
      <c r="F162" s="8"/>
      <c r="G162" s="8"/>
      <c r="H162" s="8"/>
      <c r="I162" s="12"/>
      <c r="J162" s="8"/>
      <c r="K162" s="8"/>
      <c r="L162" s="5"/>
      <c r="M162" s="5"/>
      <c r="N162" s="5"/>
      <c r="O162" s="5"/>
      <c r="P162" s="5"/>
    </row>
    <row r="163" spans="4:16">
      <c r="D163" s="5"/>
      <c r="E163" s="8"/>
      <c r="F163" s="8"/>
      <c r="G163" s="8"/>
      <c r="H163" s="8"/>
      <c r="I163" s="12"/>
      <c r="J163" s="8"/>
      <c r="K163" s="8"/>
      <c r="L163" s="5"/>
      <c r="M163" s="5"/>
      <c r="N163" s="5"/>
      <c r="O163" s="5"/>
      <c r="P163" s="5"/>
    </row>
    <row r="164" spans="4:16">
      <c r="D164" s="5"/>
      <c r="E164" s="8"/>
      <c r="F164" s="8"/>
      <c r="G164" s="8"/>
      <c r="H164" s="8"/>
      <c r="I164" s="12"/>
      <c r="J164" s="8"/>
      <c r="K164" s="8"/>
      <c r="L164" s="5"/>
      <c r="M164" s="5"/>
      <c r="N164" s="5"/>
      <c r="O164" s="5"/>
      <c r="P164" s="5"/>
    </row>
    <row r="165" spans="4:16">
      <c r="D165" s="5"/>
      <c r="E165" s="8"/>
      <c r="F165" s="8"/>
      <c r="G165" s="8"/>
      <c r="H165" s="8"/>
      <c r="I165" s="12"/>
      <c r="J165" s="8"/>
      <c r="K165" s="8"/>
      <c r="L165" s="5"/>
      <c r="M165" s="5"/>
      <c r="N165" s="5"/>
      <c r="O165" s="5"/>
      <c r="P165" s="5"/>
    </row>
    <row r="166" spans="4:16">
      <c r="D166" s="5"/>
      <c r="E166" s="8"/>
      <c r="F166" s="8"/>
      <c r="G166" s="8"/>
      <c r="H166" s="8"/>
      <c r="I166" s="12"/>
      <c r="J166" s="8"/>
      <c r="K166" s="8"/>
      <c r="L166" s="5"/>
      <c r="M166" s="5"/>
      <c r="N166" s="5"/>
      <c r="O166" s="5"/>
      <c r="P166" s="5"/>
    </row>
    <row r="167" spans="4:16">
      <c r="D167" s="5"/>
      <c r="E167" s="8"/>
      <c r="F167" s="8"/>
      <c r="G167" s="8"/>
      <c r="H167" s="8"/>
      <c r="I167" s="12"/>
      <c r="J167" s="8"/>
      <c r="K167" s="8"/>
      <c r="L167" s="5"/>
      <c r="M167" s="5"/>
      <c r="N167" s="5"/>
      <c r="O167" s="5"/>
      <c r="P167" s="5"/>
    </row>
    <row r="168" spans="4:16">
      <c r="D168" s="5"/>
      <c r="E168" s="8"/>
      <c r="F168" s="8"/>
      <c r="G168" s="8"/>
      <c r="H168" s="8"/>
      <c r="I168" s="12"/>
      <c r="J168" s="8"/>
      <c r="K168" s="8"/>
      <c r="L168" s="5"/>
      <c r="M168" s="5"/>
      <c r="N168" s="5"/>
      <c r="O168" s="5"/>
      <c r="P168" s="5"/>
    </row>
    <row r="169" spans="4:16">
      <c r="D169" s="5"/>
      <c r="E169" s="8"/>
      <c r="F169" s="8"/>
      <c r="G169" s="8"/>
      <c r="H169" s="8"/>
      <c r="I169" s="12"/>
      <c r="J169" s="8"/>
      <c r="K169" s="8"/>
      <c r="L169" s="5"/>
      <c r="M169" s="5"/>
      <c r="N169" s="5"/>
      <c r="O169" s="5"/>
      <c r="P169" s="5"/>
    </row>
    <row r="170" spans="4:16">
      <c r="D170" s="5"/>
      <c r="E170" s="8"/>
      <c r="F170" s="8"/>
      <c r="G170" s="8"/>
      <c r="H170" s="8"/>
      <c r="I170" s="12"/>
      <c r="J170" s="8"/>
      <c r="K170" s="8"/>
      <c r="L170" s="5"/>
      <c r="M170" s="5"/>
      <c r="N170" s="5"/>
      <c r="O170" s="5"/>
      <c r="P170" s="5"/>
    </row>
    <row r="171" spans="4:16">
      <c r="D171" s="5"/>
      <c r="E171" s="8"/>
      <c r="F171" s="8"/>
      <c r="G171" s="8"/>
      <c r="H171" s="8"/>
      <c r="I171" s="12"/>
      <c r="J171" s="8"/>
      <c r="K171" s="8"/>
      <c r="L171" s="5"/>
      <c r="M171" s="5"/>
      <c r="N171" s="5"/>
      <c r="O171" s="5"/>
      <c r="P171" s="5"/>
    </row>
    <row r="172" spans="4:16">
      <c r="D172" s="5"/>
      <c r="E172" s="8"/>
      <c r="F172" s="8"/>
      <c r="G172" s="8"/>
      <c r="H172" s="8"/>
      <c r="I172" s="12"/>
      <c r="J172" s="8"/>
      <c r="K172" s="8"/>
      <c r="L172" s="5"/>
      <c r="M172" s="5"/>
      <c r="N172" s="5"/>
      <c r="O172" s="5"/>
      <c r="P172" s="5"/>
    </row>
    <row r="173" spans="4:16">
      <c r="D173" s="5"/>
      <c r="E173" s="8"/>
      <c r="F173" s="8"/>
      <c r="G173" s="8"/>
      <c r="H173" s="8"/>
      <c r="I173" s="12"/>
      <c r="J173" s="8"/>
      <c r="K173" s="8"/>
      <c r="L173" s="5"/>
      <c r="M173" s="5"/>
      <c r="N173" s="5"/>
      <c r="O173" s="5"/>
      <c r="P173" s="5"/>
    </row>
    <row r="174" spans="4:16">
      <c r="D174" s="5"/>
      <c r="E174" s="8"/>
      <c r="F174" s="8"/>
      <c r="G174" s="8"/>
      <c r="H174" s="8"/>
      <c r="I174" s="12"/>
      <c r="J174" s="8"/>
      <c r="K174" s="8"/>
      <c r="L174" s="5"/>
      <c r="M174" s="5"/>
      <c r="N174" s="5"/>
      <c r="O174" s="5"/>
      <c r="P174" s="5"/>
    </row>
    <row r="175" spans="4:16">
      <c r="D175" s="5"/>
      <c r="E175" s="8"/>
      <c r="F175" s="8"/>
      <c r="G175" s="8"/>
      <c r="H175" s="8"/>
      <c r="I175" s="12"/>
      <c r="J175" s="8"/>
      <c r="K175" s="8"/>
      <c r="L175" s="5"/>
      <c r="M175" s="5"/>
      <c r="N175" s="5"/>
      <c r="O175" s="5"/>
      <c r="P175" s="5"/>
    </row>
    <row r="176" spans="4:16">
      <c r="D176" s="5"/>
      <c r="E176" s="8"/>
      <c r="F176" s="8"/>
      <c r="G176" s="8"/>
      <c r="H176" s="8"/>
      <c r="I176" s="12"/>
      <c r="J176" s="8"/>
      <c r="K176" s="8"/>
      <c r="L176" s="5"/>
      <c r="M176" s="5"/>
      <c r="N176" s="5"/>
      <c r="O176" s="5"/>
      <c r="P176" s="5"/>
    </row>
    <row r="177" spans="4:16">
      <c r="D177" s="5"/>
      <c r="E177" s="8"/>
      <c r="F177" s="8"/>
      <c r="G177" s="8"/>
      <c r="H177" s="8"/>
      <c r="I177" s="12"/>
      <c r="J177" s="8"/>
      <c r="K177" s="8"/>
      <c r="L177" s="5"/>
      <c r="M177" s="5"/>
      <c r="N177" s="5"/>
      <c r="O177" s="5"/>
      <c r="P177" s="5"/>
    </row>
    <row r="178" spans="4:16">
      <c r="D178" s="5"/>
      <c r="E178" s="8"/>
      <c r="F178" s="8"/>
      <c r="G178" s="8"/>
      <c r="H178" s="8"/>
      <c r="I178" s="12"/>
      <c r="J178" s="8"/>
      <c r="K178" s="8"/>
      <c r="L178" s="5"/>
      <c r="M178" s="5"/>
      <c r="N178" s="5"/>
      <c r="O178" s="5"/>
      <c r="P178" s="5"/>
    </row>
    <row r="179" spans="4:16">
      <c r="D179" s="5"/>
      <c r="E179" s="8"/>
      <c r="F179" s="8"/>
      <c r="G179" s="8"/>
      <c r="H179" s="8"/>
      <c r="I179" s="12"/>
      <c r="J179" s="8"/>
      <c r="K179" s="8"/>
      <c r="L179" s="5"/>
      <c r="M179" s="5"/>
      <c r="N179" s="5"/>
      <c r="O179" s="5"/>
      <c r="P179" s="5"/>
    </row>
    <row r="180" spans="4:16">
      <c r="D180" s="5"/>
      <c r="E180" s="8"/>
      <c r="F180" s="8"/>
      <c r="G180" s="8"/>
      <c r="H180" s="8"/>
      <c r="I180" s="12"/>
      <c r="J180" s="8"/>
      <c r="K180" s="8"/>
      <c r="L180" s="5"/>
      <c r="M180" s="5"/>
      <c r="N180" s="5"/>
      <c r="O180" s="5"/>
      <c r="P180" s="5"/>
    </row>
    <row r="181" spans="4:16">
      <c r="D181" s="5"/>
      <c r="E181" s="8"/>
      <c r="F181" s="8"/>
      <c r="G181" s="8"/>
      <c r="H181" s="8"/>
      <c r="I181" s="12"/>
      <c r="J181" s="8"/>
      <c r="K181" s="8"/>
      <c r="L181" s="5"/>
      <c r="M181" s="5"/>
      <c r="N181" s="5"/>
      <c r="O181" s="5"/>
      <c r="P181" s="5"/>
    </row>
    <row r="182" spans="4:16">
      <c r="D182" s="5"/>
      <c r="E182" s="8"/>
      <c r="F182" s="8"/>
      <c r="G182" s="8"/>
      <c r="H182" s="8"/>
      <c r="I182" s="12"/>
      <c r="J182" s="8"/>
      <c r="K182" s="8"/>
      <c r="L182" s="5"/>
      <c r="M182" s="5"/>
      <c r="N182" s="5"/>
      <c r="O182" s="5"/>
      <c r="P182" s="5"/>
    </row>
    <row r="183" spans="4:16">
      <c r="D183" s="5"/>
      <c r="E183" s="8"/>
      <c r="F183" s="8"/>
      <c r="G183" s="8"/>
      <c r="H183" s="8"/>
      <c r="I183" s="12"/>
      <c r="J183" s="8"/>
      <c r="K183" s="8"/>
      <c r="L183" s="5"/>
      <c r="M183" s="5"/>
      <c r="N183" s="5"/>
      <c r="O183" s="5"/>
      <c r="P183" s="5"/>
    </row>
    <row r="184" spans="4:16">
      <c r="D184" s="5"/>
      <c r="E184" s="8"/>
      <c r="F184" s="8"/>
      <c r="G184" s="8"/>
      <c r="H184" s="8"/>
      <c r="I184" s="12"/>
      <c r="J184" s="8"/>
      <c r="K184" s="8"/>
      <c r="L184" s="5"/>
      <c r="M184" s="5"/>
      <c r="N184" s="5"/>
      <c r="O184" s="5"/>
      <c r="P184" s="5"/>
    </row>
    <row r="185" spans="4:16">
      <c r="D185" s="5"/>
      <c r="E185" s="8"/>
      <c r="F185" s="8"/>
      <c r="G185" s="8"/>
      <c r="H185" s="8"/>
      <c r="I185" s="12"/>
      <c r="J185" s="8"/>
      <c r="K185" s="8"/>
      <c r="L185" s="5"/>
      <c r="M185" s="5"/>
      <c r="N185" s="5"/>
      <c r="O185" s="5"/>
      <c r="P185" s="5"/>
    </row>
    <row r="186" spans="4:16">
      <c r="D186" s="5"/>
      <c r="E186" s="8"/>
      <c r="F186" s="8"/>
      <c r="G186" s="8"/>
      <c r="H186" s="8"/>
      <c r="I186" s="12"/>
      <c r="J186" s="8"/>
      <c r="K186" s="8"/>
      <c r="L186" s="5"/>
      <c r="M186" s="5"/>
      <c r="N186" s="5"/>
      <c r="O186" s="5"/>
      <c r="P186" s="5"/>
    </row>
    <row r="187" spans="4:16">
      <c r="D187" s="5"/>
      <c r="E187" s="8"/>
      <c r="F187" s="8"/>
      <c r="G187" s="8"/>
      <c r="H187" s="8"/>
      <c r="I187" s="12"/>
      <c r="J187" s="8"/>
      <c r="K187" s="8"/>
      <c r="L187" s="5"/>
      <c r="M187" s="5"/>
      <c r="N187" s="5"/>
      <c r="O187" s="5"/>
      <c r="P187" s="5"/>
    </row>
    <row r="188" spans="4:16">
      <c r="D188" s="5"/>
      <c r="E188" s="8"/>
      <c r="F188" s="8"/>
      <c r="G188" s="8"/>
      <c r="H188" s="8"/>
      <c r="I188" s="12"/>
      <c r="J188" s="8"/>
      <c r="K188" s="8"/>
      <c r="L188" s="5"/>
      <c r="M188" s="5"/>
      <c r="N188" s="5"/>
      <c r="O188" s="5"/>
      <c r="P188" s="5"/>
    </row>
    <row r="189" spans="4:16">
      <c r="D189" s="5"/>
      <c r="E189" s="8"/>
      <c r="F189" s="8"/>
      <c r="G189" s="8"/>
      <c r="H189" s="8"/>
      <c r="I189" s="12"/>
      <c r="J189" s="8"/>
      <c r="K189" s="8"/>
      <c r="L189" s="5"/>
      <c r="M189" s="5"/>
      <c r="N189" s="5"/>
      <c r="O189" s="5"/>
      <c r="P189" s="5"/>
    </row>
    <row r="190" spans="4:16">
      <c r="D190" s="5"/>
      <c r="E190" s="8"/>
      <c r="F190" s="8"/>
      <c r="G190" s="8"/>
      <c r="H190" s="8"/>
      <c r="I190" s="12"/>
      <c r="J190" s="8"/>
      <c r="K190" s="8"/>
      <c r="L190" s="5"/>
      <c r="M190" s="5"/>
      <c r="N190" s="5"/>
      <c r="O190" s="5"/>
      <c r="P190" s="5"/>
    </row>
    <row r="191" spans="4:16">
      <c r="D191" s="5"/>
      <c r="E191" s="8"/>
      <c r="F191" s="8"/>
      <c r="G191" s="8"/>
      <c r="H191" s="8"/>
      <c r="I191" s="12"/>
      <c r="J191" s="8"/>
      <c r="K191" s="8"/>
      <c r="L191" s="5"/>
      <c r="M191" s="5"/>
      <c r="N191" s="5"/>
      <c r="O191" s="5"/>
      <c r="P191" s="5"/>
    </row>
    <row r="192" spans="4:16">
      <c r="D192" s="5"/>
      <c r="E192" s="8"/>
      <c r="F192" s="8"/>
      <c r="G192" s="8"/>
      <c r="H192" s="8"/>
      <c r="I192" s="12"/>
      <c r="J192" s="8"/>
      <c r="K192" s="8"/>
      <c r="L192" s="5"/>
      <c r="M192" s="5"/>
      <c r="N192" s="5"/>
      <c r="O192" s="5"/>
      <c r="P192" s="5"/>
    </row>
    <row r="193" spans="4:16">
      <c r="D193" s="5"/>
      <c r="E193" s="8"/>
      <c r="F193" s="8"/>
      <c r="G193" s="8"/>
      <c r="H193" s="8"/>
      <c r="I193" s="12"/>
      <c r="J193" s="8"/>
      <c r="K193" s="8"/>
      <c r="L193" s="5"/>
      <c r="M193" s="5"/>
      <c r="N193" s="5"/>
      <c r="O193" s="5"/>
      <c r="P193" s="5"/>
    </row>
    <row r="194" spans="4:16">
      <c r="D194" s="5"/>
      <c r="E194" s="8"/>
      <c r="F194" s="8"/>
      <c r="G194" s="8"/>
      <c r="H194" s="8"/>
      <c r="I194" s="12"/>
      <c r="J194" s="8"/>
      <c r="K194" s="8"/>
      <c r="L194" s="5"/>
      <c r="M194" s="5"/>
      <c r="N194" s="5"/>
      <c r="O194" s="5"/>
      <c r="P194" s="5"/>
    </row>
    <row r="195" spans="4:16">
      <c r="D195" s="5"/>
      <c r="E195" s="8"/>
      <c r="F195" s="8"/>
      <c r="G195" s="8"/>
      <c r="H195" s="8"/>
      <c r="I195" s="12"/>
      <c r="J195" s="8"/>
      <c r="K195" s="8"/>
      <c r="L195" s="5"/>
      <c r="M195" s="5"/>
      <c r="N195" s="5"/>
      <c r="O195" s="5"/>
      <c r="P195" s="5"/>
    </row>
    <row r="196" spans="4:16">
      <c r="D196" s="5"/>
      <c r="E196" s="8"/>
      <c r="F196" s="8"/>
      <c r="G196" s="8"/>
      <c r="H196" s="8"/>
      <c r="I196" s="12"/>
      <c r="J196" s="8"/>
      <c r="K196" s="8"/>
      <c r="L196" s="5"/>
      <c r="M196" s="5"/>
      <c r="N196" s="5"/>
      <c r="O196" s="5"/>
      <c r="P196" s="5"/>
    </row>
    <row r="197" spans="4:16">
      <c r="D197" s="5"/>
      <c r="E197" s="8"/>
      <c r="F197" s="8"/>
      <c r="G197" s="8"/>
      <c r="H197" s="8"/>
      <c r="I197" s="12"/>
      <c r="J197" s="8"/>
      <c r="K197" s="8"/>
      <c r="L197" s="5"/>
      <c r="M197" s="5"/>
      <c r="N197" s="5"/>
      <c r="O197" s="5"/>
      <c r="P197" s="5"/>
    </row>
    <row r="198" spans="4:16">
      <c r="D198" s="5"/>
      <c r="E198" s="8"/>
      <c r="F198" s="8"/>
      <c r="G198" s="8"/>
      <c r="H198" s="8"/>
      <c r="I198" s="12"/>
      <c r="J198" s="8"/>
      <c r="K198" s="8"/>
      <c r="L198" s="5"/>
      <c r="M198" s="5"/>
      <c r="N198" s="5"/>
      <c r="O198" s="5"/>
      <c r="P198" s="5"/>
    </row>
    <row r="199" spans="4:16">
      <c r="D199" s="5"/>
      <c r="E199" s="8"/>
      <c r="F199" s="8"/>
      <c r="G199" s="8"/>
      <c r="H199" s="8"/>
      <c r="I199" s="12"/>
      <c r="J199" s="8"/>
      <c r="K199" s="8"/>
      <c r="L199" s="5"/>
      <c r="M199" s="5"/>
      <c r="N199" s="5"/>
      <c r="O199" s="5"/>
      <c r="P199" s="5"/>
    </row>
    <row r="200" spans="4:16">
      <c r="D200" s="5"/>
      <c r="E200" s="8"/>
      <c r="F200" s="8"/>
      <c r="G200" s="8"/>
      <c r="H200" s="8"/>
      <c r="I200" s="12"/>
      <c r="J200" s="8"/>
      <c r="K200" s="8"/>
      <c r="L200" s="5"/>
      <c r="M200" s="5"/>
      <c r="N200" s="5"/>
      <c r="O200" s="5"/>
      <c r="P200" s="5"/>
    </row>
    <row r="201" spans="4:16">
      <c r="D201" s="5"/>
      <c r="E201" s="8"/>
      <c r="F201" s="8"/>
      <c r="G201" s="8"/>
      <c r="H201" s="8"/>
      <c r="I201" s="12"/>
      <c r="J201" s="8"/>
      <c r="K201" s="8"/>
      <c r="L201" s="5"/>
      <c r="M201" s="5"/>
      <c r="N201" s="5"/>
      <c r="O201" s="5"/>
      <c r="P201" s="5"/>
    </row>
    <row r="202" spans="4:16">
      <c r="D202" s="5"/>
      <c r="E202" s="8"/>
      <c r="F202" s="8"/>
      <c r="G202" s="8"/>
      <c r="H202" s="8"/>
      <c r="I202" s="12"/>
      <c r="J202" s="8"/>
      <c r="K202" s="8"/>
      <c r="L202" s="5"/>
      <c r="M202" s="5"/>
      <c r="N202" s="5"/>
      <c r="O202" s="5"/>
      <c r="P202" s="5"/>
    </row>
    <row r="203" spans="4:16">
      <c r="D203" s="5"/>
      <c r="E203" s="8"/>
      <c r="F203" s="8"/>
      <c r="G203" s="8"/>
      <c r="H203" s="8"/>
      <c r="I203" s="12"/>
      <c r="J203" s="8"/>
      <c r="K203" s="8"/>
      <c r="L203" s="5"/>
      <c r="M203" s="5"/>
      <c r="N203" s="5"/>
      <c r="O203" s="5"/>
      <c r="P203" s="5"/>
    </row>
    <row r="204" spans="4:16">
      <c r="D204" s="5"/>
      <c r="E204" s="8"/>
      <c r="F204" s="8"/>
      <c r="G204" s="8"/>
      <c r="H204" s="8"/>
      <c r="I204" s="12"/>
      <c r="J204" s="8"/>
      <c r="K204" s="8"/>
      <c r="L204" s="5"/>
      <c r="M204" s="5"/>
      <c r="N204" s="5"/>
      <c r="O204" s="5"/>
      <c r="P204" s="5"/>
    </row>
    <row r="205" spans="4:16">
      <c r="D205" s="5"/>
      <c r="E205" s="8"/>
      <c r="F205" s="8"/>
      <c r="G205" s="8"/>
      <c r="H205" s="8"/>
      <c r="I205" s="12"/>
      <c r="J205" s="8"/>
      <c r="K205" s="8"/>
      <c r="L205" s="5"/>
      <c r="M205" s="5"/>
      <c r="N205" s="5"/>
      <c r="O205" s="5"/>
      <c r="P205" s="5"/>
    </row>
    <row r="206" spans="4:16">
      <c r="D206" s="5"/>
      <c r="E206" s="8"/>
      <c r="F206" s="8"/>
      <c r="G206" s="8"/>
      <c r="H206" s="8"/>
      <c r="I206" s="12"/>
      <c r="J206" s="8"/>
      <c r="K206" s="8"/>
      <c r="L206" s="5"/>
      <c r="M206" s="5"/>
      <c r="N206" s="5"/>
      <c r="O206" s="5"/>
      <c r="P206" s="5"/>
    </row>
    <row r="207" spans="4:16">
      <c r="D207" s="5"/>
      <c r="E207" s="8"/>
      <c r="F207" s="8"/>
      <c r="G207" s="8"/>
      <c r="H207" s="8"/>
      <c r="I207" s="12"/>
      <c r="J207" s="8"/>
      <c r="K207" s="8"/>
      <c r="L207" s="5"/>
      <c r="M207" s="5"/>
      <c r="N207" s="5"/>
      <c r="O207" s="5"/>
      <c r="P207" s="5"/>
    </row>
    <row r="208" spans="4:16">
      <c r="D208" s="5"/>
      <c r="E208" s="8"/>
      <c r="F208" s="8"/>
      <c r="G208" s="8"/>
      <c r="H208" s="8"/>
      <c r="I208" s="12"/>
      <c r="J208" s="8"/>
      <c r="K208" s="8"/>
      <c r="L208" s="5"/>
      <c r="M208" s="5"/>
      <c r="N208" s="5"/>
      <c r="O208" s="5"/>
      <c r="P208" s="5"/>
    </row>
    <row r="209" spans="4:16">
      <c r="D209" s="5"/>
      <c r="E209" s="8"/>
      <c r="F209" s="8"/>
      <c r="G209" s="8"/>
      <c r="H209" s="8"/>
      <c r="I209" s="12"/>
      <c r="J209" s="8"/>
      <c r="K209" s="8"/>
      <c r="L209" s="5"/>
      <c r="M209" s="5"/>
      <c r="N209" s="5"/>
      <c r="O209" s="5"/>
      <c r="P209" s="5"/>
    </row>
    <row r="210" spans="4:16">
      <c r="D210" s="5"/>
      <c r="E210" s="8"/>
      <c r="F210" s="8"/>
      <c r="G210" s="8"/>
      <c r="H210" s="8"/>
      <c r="I210" s="12"/>
      <c r="J210" s="8"/>
      <c r="K210" s="8"/>
      <c r="L210" s="5"/>
      <c r="M210" s="5"/>
      <c r="N210" s="5"/>
      <c r="O210" s="5"/>
      <c r="P210" s="5"/>
    </row>
    <row r="211" spans="4:16">
      <c r="D211" s="5"/>
      <c r="E211" s="8"/>
      <c r="F211" s="8"/>
      <c r="G211" s="8"/>
      <c r="H211" s="8"/>
      <c r="I211" s="12"/>
      <c r="J211" s="8"/>
      <c r="K211" s="8"/>
      <c r="L211" s="5"/>
      <c r="M211" s="5"/>
      <c r="N211" s="5"/>
      <c r="O211" s="5"/>
      <c r="P211" s="5"/>
    </row>
    <row r="212" spans="4:16">
      <c r="D212" s="5"/>
      <c r="E212" s="8"/>
      <c r="F212" s="8"/>
      <c r="G212" s="8"/>
      <c r="H212" s="8"/>
      <c r="I212" s="12"/>
      <c r="J212" s="8"/>
      <c r="K212" s="8"/>
      <c r="L212" s="5"/>
      <c r="M212" s="5"/>
      <c r="N212" s="5"/>
      <c r="O212" s="5"/>
      <c r="P212" s="5"/>
    </row>
    <row r="213" spans="4:16">
      <c r="D213" s="5"/>
    </row>
    <row r="214" spans="4:16">
      <c r="D214" s="5"/>
    </row>
    <row r="215" spans="4:16">
      <c r="D215" s="5"/>
    </row>
    <row r="216" spans="4:16">
      <c r="D216" s="5"/>
    </row>
    <row r="217" spans="4:16">
      <c r="D217" s="5"/>
    </row>
    <row r="218" spans="4:16">
      <c r="D218" s="5"/>
    </row>
    <row r="219" spans="4:16">
      <c r="D219" s="5"/>
    </row>
    <row r="220" spans="4:16">
      <c r="D220" s="5"/>
    </row>
  </sheetData>
  <pageMargins left="0.7" right="0.7" top="0.75" bottom="0.75" header="0.3" footer="0.3"/>
  <pageSetup scale="5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2"/>
  <sheetViews>
    <sheetView workbookViewId="0">
      <selection activeCell="D11" sqref="D11:O11"/>
    </sheetView>
  </sheetViews>
  <sheetFormatPr defaultRowHeight="15"/>
  <cols>
    <col min="3" max="3" width="22.140625" bestFit="1" customWidth="1"/>
    <col min="4" max="4" width="12.42578125" bestFit="1" customWidth="1"/>
    <col min="5" max="6" width="11.28515625" bestFit="1" customWidth="1"/>
    <col min="7" max="7" width="12.42578125" bestFit="1" customWidth="1"/>
    <col min="8" max="8" width="11.28515625" style="55" bestFit="1" customWidth="1"/>
    <col min="9" max="9" width="11.28515625" bestFit="1" customWidth="1"/>
    <col min="10" max="10" width="11.28515625" style="6" bestFit="1" customWidth="1"/>
    <col min="11" max="12" width="11.28515625" bestFit="1" customWidth="1"/>
    <col min="13" max="14" width="11.140625" bestFit="1" customWidth="1"/>
    <col min="15" max="15" width="11.28515625" bestFit="1" customWidth="1"/>
    <col min="16" max="16" width="12.42578125" bestFit="1" customWidth="1"/>
  </cols>
  <sheetData>
    <row r="1" spans="1:16" ht="23.25">
      <c r="A1" s="9" t="s">
        <v>0</v>
      </c>
      <c r="E1" s="6"/>
      <c r="F1" s="6"/>
      <c r="G1" s="6"/>
      <c r="H1" s="6"/>
      <c r="I1" s="10"/>
      <c r="K1" s="6"/>
    </row>
    <row r="2" spans="1:16">
      <c r="E2" s="6"/>
      <c r="F2" s="6"/>
      <c r="G2" s="6"/>
      <c r="H2" s="6"/>
      <c r="I2" s="10"/>
      <c r="K2" s="6"/>
    </row>
    <row r="3" spans="1:16">
      <c r="A3" s="2" t="s">
        <v>1</v>
      </c>
      <c r="B3" s="3"/>
      <c r="C3" s="4"/>
      <c r="D3" s="1">
        <v>41275</v>
      </c>
      <c r="E3" s="7">
        <v>41306</v>
      </c>
      <c r="F3" s="7">
        <v>41334</v>
      </c>
      <c r="G3" s="7">
        <v>41365</v>
      </c>
      <c r="H3" s="7">
        <v>41395</v>
      </c>
      <c r="I3" s="11">
        <v>41426</v>
      </c>
      <c r="J3" s="7">
        <v>41456</v>
      </c>
      <c r="K3" s="7">
        <v>41487</v>
      </c>
      <c r="L3" s="1">
        <v>41518</v>
      </c>
      <c r="M3" s="1">
        <v>41548</v>
      </c>
      <c r="N3" s="1">
        <v>41579</v>
      </c>
      <c r="O3" s="1">
        <v>41609</v>
      </c>
      <c r="P3" s="46" t="s">
        <v>81</v>
      </c>
    </row>
    <row r="4" spans="1:16">
      <c r="A4" s="21" t="s">
        <v>76</v>
      </c>
      <c r="B4" s="22"/>
      <c r="C4" s="23"/>
      <c r="D4" s="29">
        <v>638</v>
      </c>
      <c r="E4" s="53">
        <v>640</v>
      </c>
      <c r="F4" s="53">
        <v>655</v>
      </c>
      <c r="G4" s="53">
        <v>667</v>
      </c>
      <c r="H4" s="29">
        <v>669</v>
      </c>
      <c r="I4" s="54">
        <v>676</v>
      </c>
      <c r="J4" s="29">
        <v>681</v>
      </c>
      <c r="K4" s="29">
        <v>682</v>
      </c>
      <c r="L4" s="56" t="s">
        <v>136</v>
      </c>
      <c r="M4" s="29">
        <v>672</v>
      </c>
      <c r="N4" s="29">
        <v>667</v>
      </c>
      <c r="O4" s="29">
        <v>650</v>
      </c>
      <c r="P4" s="6"/>
    </row>
    <row r="5" spans="1:16">
      <c r="A5" s="24" t="s">
        <v>78</v>
      </c>
      <c r="B5" s="25"/>
      <c r="C5" s="26"/>
      <c r="D5" s="30">
        <f>'2012'!O5+'2012'!O54-'2012'!O134</f>
        <v>110991.24000000005</v>
      </c>
      <c r="E5" s="30">
        <f t="shared" ref="E5:O5" si="0">D5+D65-D145</f>
        <v>160746.31000000006</v>
      </c>
      <c r="F5" s="30">
        <f t="shared" si="0"/>
        <v>163005.77000000008</v>
      </c>
      <c r="G5" s="30">
        <f t="shared" si="0"/>
        <v>160101.99000000011</v>
      </c>
      <c r="H5" s="30">
        <f t="shared" si="0"/>
        <v>107337.15000000015</v>
      </c>
      <c r="I5" s="30">
        <f t="shared" si="0"/>
        <v>118540.88000000016</v>
      </c>
      <c r="J5" s="30">
        <f t="shared" si="0"/>
        <v>124046.07000000017</v>
      </c>
      <c r="K5" s="30">
        <f t="shared" si="0"/>
        <v>118641.11000000016</v>
      </c>
      <c r="L5" s="30">
        <f t="shared" si="0"/>
        <v>101080.71000000017</v>
      </c>
      <c r="M5" s="30">
        <f t="shared" si="0"/>
        <v>103719.36000000019</v>
      </c>
      <c r="N5" s="30">
        <f t="shared" si="0"/>
        <v>115072.14000000019</v>
      </c>
      <c r="O5" s="30">
        <f t="shared" si="0"/>
        <v>77692.49000000018</v>
      </c>
      <c r="P5" s="31"/>
    </row>
    <row r="6" spans="1:16">
      <c r="A6" s="47" t="s">
        <v>82</v>
      </c>
      <c r="B6" s="48"/>
      <c r="C6" s="49"/>
      <c r="D6" s="30">
        <f>D5-'2012'!O5</f>
        <v>16274.61</v>
      </c>
      <c r="E6" s="30">
        <f t="shared" ref="E6:M6" si="1">E5-D5</f>
        <v>49755.070000000007</v>
      </c>
      <c r="F6" s="30">
        <f t="shared" si="1"/>
        <v>2259.460000000021</v>
      </c>
      <c r="G6" s="30">
        <f t="shared" si="1"/>
        <v>-2903.7799999999697</v>
      </c>
      <c r="H6" s="30">
        <f t="shared" si="1"/>
        <v>-52764.839999999953</v>
      </c>
      <c r="I6" s="30">
        <f t="shared" si="1"/>
        <v>11203.73000000001</v>
      </c>
      <c r="J6" s="30">
        <f t="shared" si="1"/>
        <v>5505.1900000000023</v>
      </c>
      <c r="K6" s="30">
        <f t="shared" si="1"/>
        <v>-5404.9600000000064</v>
      </c>
      <c r="L6" s="30">
        <f t="shared" si="1"/>
        <v>-17560.399999999994</v>
      </c>
      <c r="M6" s="30">
        <f t="shared" si="1"/>
        <v>2638.6500000000233</v>
      </c>
      <c r="N6" s="30">
        <f>N5-M5</f>
        <v>11352.779999999999</v>
      </c>
      <c r="O6" s="30">
        <f>O5-N5</f>
        <v>-37379.650000000009</v>
      </c>
      <c r="P6" s="51">
        <f>SUM(D6:O6)</f>
        <v>-17024.139999999868</v>
      </c>
    </row>
    <row r="7" spans="1:16">
      <c r="A7" s="20" t="s">
        <v>146</v>
      </c>
      <c r="B7" s="20"/>
      <c r="C7" s="20"/>
      <c r="D7" s="18">
        <v>107350.58</v>
      </c>
      <c r="E7" s="19">
        <v>174666.95</v>
      </c>
      <c r="F7" s="19">
        <v>180819.98</v>
      </c>
      <c r="G7" s="19">
        <v>164343.10999999999</v>
      </c>
      <c r="H7" s="19">
        <v>182667.18</v>
      </c>
      <c r="I7" s="19">
        <v>139034.13</v>
      </c>
      <c r="J7" s="19">
        <v>121475.16</v>
      </c>
      <c r="K7" s="19">
        <v>129231.65</v>
      </c>
      <c r="L7" s="18">
        <v>111068.88</v>
      </c>
      <c r="M7" s="18">
        <v>126858.39</v>
      </c>
      <c r="N7" s="18">
        <v>85117.07</v>
      </c>
      <c r="O7" s="18">
        <v>53011.6</v>
      </c>
      <c r="P7" s="13"/>
    </row>
    <row r="8" spans="1:16" ht="15.75" thickBot="1">
      <c r="A8" s="57" t="s">
        <v>145</v>
      </c>
      <c r="B8" s="16"/>
      <c r="C8" s="17"/>
      <c r="D8" s="18"/>
      <c r="E8" s="19"/>
      <c r="F8" s="19"/>
      <c r="G8" s="19"/>
      <c r="H8" s="19"/>
      <c r="I8" s="19"/>
      <c r="J8" s="19"/>
      <c r="K8" s="19"/>
      <c r="L8" s="18"/>
      <c r="M8" s="18"/>
      <c r="N8" s="18"/>
      <c r="O8" s="60">
        <v>60007.39</v>
      </c>
      <c r="P8" s="13"/>
    </row>
    <row r="9" spans="1:16">
      <c r="A9" s="57" t="s">
        <v>147</v>
      </c>
      <c r="B9" s="16"/>
      <c r="C9" s="17"/>
      <c r="D9" s="18"/>
      <c r="E9" s="19"/>
      <c r="F9" s="19"/>
      <c r="G9" s="19"/>
      <c r="H9" s="19"/>
      <c r="I9" s="19"/>
      <c r="J9" s="19"/>
      <c r="K9" s="19"/>
      <c r="L9" s="18"/>
      <c r="M9" s="18"/>
      <c r="N9" s="18"/>
      <c r="O9" s="59">
        <f>SUM(O7:O8)</f>
        <v>113018.98999999999</v>
      </c>
      <c r="P9" s="13"/>
    </row>
    <row r="10" spans="1:16">
      <c r="A10" s="15" t="s">
        <v>117</v>
      </c>
      <c r="B10" s="16"/>
      <c r="C10" s="17"/>
      <c r="D10" s="18">
        <v>139823.03</v>
      </c>
      <c r="E10" s="19">
        <v>164205.81</v>
      </c>
      <c r="F10" s="19">
        <v>166646.21</v>
      </c>
      <c r="G10" s="19">
        <v>177266.82</v>
      </c>
      <c r="H10" s="19">
        <v>126062.65</v>
      </c>
      <c r="I10" s="19">
        <v>142366.26999999999</v>
      </c>
      <c r="J10" s="19">
        <v>138937.62</v>
      </c>
      <c r="K10" s="19">
        <v>123505.1</v>
      </c>
      <c r="L10" s="18">
        <v>115598.81</v>
      </c>
      <c r="M10" s="18">
        <v>121765.34</v>
      </c>
      <c r="N10" s="18">
        <v>113419.09</v>
      </c>
      <c r="O10" s="18">
        <v>147451.68</v>
      </c>
      <c r="P10" s="58"/>
    </row>
    <row r="11" spans="1:16">
      <c r="A11" s="20" t="s">
        <v>80</v>
      </c>
      <c r="B11" s="20"/>
      <c r="C11" s="20"/>
      <c r="D11" s="18">
        <v>123867.9</v>
      </c>
      <c r="E11" s="19">
        <v>124866.99</v>
      </c>
      <c r="F11" s="19">
        <v>124866.99</v>
      </c>
      <c r="G11" s="19">
        <v>127610.26</v>
      </c>
      <c r="H11" s="19">
        <v>128992.28</v>
      </c>
      <c r="I11" s="19">
        <v>129576.75</v>
      </c>
      <c r="J11" s="19">
        <v>126870.05</v>
      </c>
      <c r="K11" s="19">
        <v>131066.66</v>
      </c>
      <c r="L11" s="18">
        <v>128992.3</v>
      </c>
      <c r="M11" s="18">
        <v>134685.07999999999</v>
      </c>
      <c r="N11" s="18">
        <v>137482.70000000001</v>
      </c>
      <c r="O11" s="18">
        <v>142394.35</v>
      </c>
      <c r="P11" s="5"/>
    </row>
    <row r="12" spans="1:16">
      <c r="D12" s="5"/>
      <c r="E12" s="8"/>
      <c r="F12" s="8"/>
      <c r="G12" s="8"/>
      <c r="H12" s="8"/>
      <c r="I12" s="12"/>
      <c r="J12" s="8"/>
      <c r="K12" s="8"/>
      <c r="L12" s="5"/>
    </row>
    <row r="13" spans="1:16">
      <c r="A13" t="s">
        <v>2</v>
      </c>
      <c r="D13" s="5"/>
      <c r="E13" s="8"/>
      <c r="F13" s="8"/>
      <c r="G13" s="8"/>
      <c r="H13" s="8"/>
      <c r="I13" s="12"/>
      <c r="J13" s="8"/>
      <c r="K13" s="8"/>
      <c r="L13" s="5"/>
      <c r="M13" s="5"/>
      <c r="N13" s="5"/>
      <c r="O13" s="5"/>
      <c r="P13" s="5"/>
    </row>
    <row r="14" spans="1:16">
      <c r="B14" t="s">
        <v>105</v>
      </c>
      <c r="D14" s="5">
        <v>16467.36</v>
      </c>
      <c r="E14" s="8">
        <v>5987.04</v>
      </c>
      <c r="F14" s="8">
        <v>6761.96</v>
      </c>
      <c r="G14" s="8">
        <v>17573.060000000001</v>
      </c>
      <c r="H14" s="8">
        <v>7341.38</v>
      </c>
      <c r="I14" s="12">
        <v>6986.51</v>
      </c>
      <c r="J14" s="8">
        <v>6344</v>
      </c>
      <c r="K14" s="8">
        <v>6656.99</v>
      </c>
      <c r="L14" s="5">
        <v>7622.78</v>
      </c>
      <c r="M14" s="5">
        <v>17782.009999999998</v>
      </c>
      <c r="N14" s="5">
        <v>7660.05</v>
      </c>
      <c r="O14" s="5">
        <v>7420.16</v>
      </c>
      <c r="P14" s="5"/>
    </row>
    <row r="15" spans="1:16">
      <c r="B15" t="s">
        <v>67</v>
      </c>
      <c r="D15" s="5">
        <v>60803.79</v>
      </c>
      <c r="E15" s="8">
        <v>21315.85</v>
      </c>
      <c r="F15" s="8">
        <v>19209.73</v>
      </c>
      <c r="G15" s="8">
        <v>23441.69</v>
      </c>
      <c r="H15" s="8">
        <v>4702.18</v>
      </c>
      <c r="I15" s="12">
        <v>24620.13</v>
      </c>
      <c r="J15" s="8">
        <v>16911.939999999999</v>
      </c>
      <c r="K15" s="8">
        <v>21045.69</v>
      </c>
      <c r="L15" s="5">
        <v>9759.24</v>
      </c>
      <c r="M15" s="5">
        <v>18612.77</v>
      </c>
      <c r="N15" s="5">
        <v>9560</v>
      </c>
      <c r="O15" s="5">
        <v>7481.68</v>
      </c>
      <c r="P15" s="5"/>
    </row>
    <row r="16" spans="1:16">
      <c r="B16" t="s">
        <v>103</v>
      </c>
      <c r="D16" s="5">
        <v>1700</v>
      </c>
      <c r="E16" s="8">
        <v>1020</v>
      </c>
      <c r="F16" s="8"/>
      <c r="G16" s="8"/>
      <c r="H16" s="8"/>
      <c r="I16" s="12"/>
      <c r="J16" s="8"/>
      <c r="K16" s="8"/>
      <c r="L16" s="5"/>
      <c r="M16" s="5"/>
      <c r="N16" s="5"/>
      <c r="O16" s="5"/>
      <c r="P16" s="5"/>
    </row>
    <row r="17" spans="2:16">
      <c r="B17" t="s">
        <v>118</v>
      </c>
      <c r="D17" s="5"/>
      <c r="E17" s="8">
        <v>1800</v>
      </c>
      <c r="F17" s="8">
        <v>1200</v>
      </c>
      <c r="G17" s="8">
        <v>1200</v>
      </c>
      <c r="H17" s="8">
        <v>1200</v>
      </c>
      <c r="I17" s="12">
        <v>1200</v>
      </c>
      <c r="J17" s="8">
        <v>2400</v>
      </c>
      <c r="K17" s="8"/>
      <c r="L17" s="5">
        <v>4800</v>
      </c>
      <c r="M17" s="5"/>
      <c r="N17" s="5"/>
      <c r="O17" s="5"/>
      <c r="P17" s="5"/>
    </row>
    <row r="18" spans="2:16">
      <c r="B18" t="s">
        <v>148</v>
      </c>
      <c r="D18" s="5"/>
      <c r="E18" s="8"/>
      <c r="F18" s="8"/>
      <c r="G18" s="8"/>
      <c r="H18" s="8"/>
      <c r="I18" s="12"/>
      <c r="J18" s="8"/>
      <c r="K18" s="8"/>
      <c r="L18" s="5"/>
      <c r="M18" s="5"/>
      <c r="N18" s="5">
        <v>900</v>
      </c>
      <c r="O18" s="5">
        <v>33519.870000000003</v>
      </c>
      <c r="P18" s="5"/>
    </row>
    <row r="19" spans="2:16">
      <c r="D19" s="5"/>
      <c r="E19" s="8"/>
      <c r="F19" s="8"/>
      <c r="G19" s="8"/>
      <c r="H19" s="8"/>
      <c r="I19" s="12"/>
      <c r="J19" s="8"/>
      <c r="K19" s="8"/>
      <c r="L19" s="5"/>
      <c r="M19" s="5"/>
      <c r="N19" s="5"/>
      <c r="O19" s="5"/>
      <c r="P19" s="5"/>
    </row>
    <row r="20" spans="2:16">
      <c r="B20" t="s">
        <v>11</v>
      </c>
      <c r="E20" s="6"/>
      <c r="F20" s="8"/>
      <c r="G20" s="8"/>
      <c r="H20" s="8"/>
      <c r="I20" s="12">
        <v>892</v>
      </c>
      <c r="J20" s="8">
        <v>1914</v>
      </c>
      <c r="K20" s="8">
        <v>396</v>
      </c>
      <c r="L20" s="5"/>
      <c r="M20" s="5"/>
      <c r="N20" s="5"/>
      <c r="O20" s="5"/>
      <c r="P20" s="5"/>
    </row>
    <row r="21" spans="2:16">
      <c r="B21" t="s">
        <v>12</v>
      </c>
      <c r="D21" s="5"/>
      <c r="E21" s="8">
        <v>1500</v>
      </c>
      <c r="F21" s="8">
        <v>3100</v>
      </c>
      <c r="G21" s="8"/>
      <c r="H21" s="8">
        <v>1400</v>
      </c>
      <c r="I21" s="12">
        <v>3070</v>
      </c>
      <c r="J21" s="8"/>
      <c r="K21" s="8"/>
      <c r="L21" s="5"/>
      <c r="M21" s="5"/>
      <c r="N21" s="5"/>
      <c r="O21" s="5"/>
      <c r="P21" s="5"/>
    </row>
    <row r="22" spans="2:16">
      <c r="B22" t="s">
        <v>69</v>
      </c>
      <c r="D22" s="5"/>
      <c r="E22" s="8"/>
      <c r="F22" s="8">
        <v>185</v>
      </c>
      <c r="G22" s="8"/>
      <c r="H22" s="8"/>
      <c r="I22" s="12"/>
      <c r="J22" s="8">
        <v>438</v>
      </c>
      <c r="K22" s="8"/>
      <c r="L22" s="5">
        <v>291.66000000000003</v>
      </c>
      <c r="M22" s="5"/>
      <c r="N22" s="5">
        <v>291.66000000000003</v>
      </c>
      <c r="O22" s="5">
        <v>291.66000000000003</v>
      </c>
      <c r="P22" s="5"/>
    </row>
    <row r="23" spans="2:16">
      <c r="B23" t="s">
        <v>101</v>
      </c>
      <c r="D23" s="5">
        <v>5253.71</v>
      </c>
      <c r="E23" s="8">
        <v>16789.150000000001</v>
      </c>
      <c r="F23" s="8">
        <v>27041.13</v>
      </c>
      <c r="G23" s="8">
        <v>4263.6400000000003</v>
      </c>
      <c r="H23" s="8">
        <v>28998.639999999999</v>
      </c>
      <c r="I23" s="12">
        <v>1048.94</v>
      </c>
      <c r="J23" s="8">
        <v>48.94</v>
      </c>
      <c r="K23" s="8"/>
      <c r="L23" s="5"/>
      <c r="M23" s="5"/>
      <c r="N23" s="5"/>
      <c r="O23" s="5"/>
      <c r="P23" s="5"/>
    </row>
    <row r="24" spans="2:16">
      <c r="B24" t="s">
        <v>102</v>
      </c>
      <c r="D24" s="5"/>
      <c r="E24" s="8">
        <v>1500</v>
      </c>
      <c r="F24" s="8">
        <v>128.02000000000001</v>
      </c>
      <c r="G24" s="8">
        <v>1220.51</v>
      </c>
      <c r="H24" s="8">
        <v>778.85</v>
      </c>
      <c r="I24" s="12">
        <v>3596.04</v>
      </c>
      <c r="J24" s="8">
        <v>4310.51</v>
      </c>
      <c r="K24" s="8">
        <v>17974.150000000001</v>
      </c>
      <c r="L24" s="5">
        <v>23238.13</v>
      </c>
      <c r="M24" s="5">
        <v>7113.15</v>
      </c>
      <c r="N24" s="5">
        <v>26100</v>
      </c>
      <c r="O24" s="5">
        <v>227.49</v>
      </c>
      <c r="P24" s="5"/>
    </row>
    <row r="25" spans="2:16">
      <c r="B25" t="s">
        <v>132</v>
      </c>
      <c r="D25" s="5"/>
      <c r="E25" s="8"/>
      <c r="F25" s="8"/>
      <c r="G25" s="8"/>
      <c r="H25" s="8"/>
      <c r="I25" s="12"/>
      <c r="J25" s="8"/>
      <c r="K25" s="8">
        <v>256</v>
      </c>
      <c r="L25" s="5">
        <v>1042</v>
      </c>
      <c r="M25" s="5">
        <v>167</v>
      </c>
      <c r="N25" s="5">
        <v>201.13</v>
      </c>
      <c r="O25" s="5"/>
      <c r="P25" s="5"/>
    </row>
    <row r="26" spans="2:16">
      <c r="B26" t="s">
        <v>140</v>
      </c>
      <c r="D26" s="5"/>
      <c r="E26" s="8"/>
      <c r="F26" s="8"/>
      <c r="G26" s="8"/>
      <c r="H26" s="8"/>
      <c r="I26" s="12"/>
      <c r="J26" s="8"/>
      <c r="K26" s="8"/>
      <c r="L26" s="5"/>
      <c r="M26" s="5">
        <v>2175</v>
      </c>
      <c r="N26" s="5"/>
      <c r="O26" s="5">
        <v>2790</v>
      </c>
      <c r="P26" s="5"/>
    </row>
    <row r="27" spans="2:16">
      <c r="B27" t="s">
        <v>141</v>
      </c>
      <c r="D27" s="5"/>
      <c r="E27" s="8"/>
      <c r="F27" s="8"/>
      <c r="G27" s="8"/>
      <c r="H27" s="8"/>
      <c r="I27" s="12"/>
      <c r="J27" s="8"/>
      <c r="K27" s="8"/>
      <c r="L27" s="5"/>
      <c r="M27" s="5">
        <v>2175</v>
      </c>
      <c r="N27" s="5"/>
      <c r="O27" s="5"/>
      <c r="P27" s="5"/>
    </row>
    <row r="28" spans="2:16">
      <c r="B28" t="s">
        <v>142</v>
      </c>
      <c r="D28" s="5"/>
      <c r="E28" s="8"/>
      <c r="F28" s="8"/>
      <c r="G28" s="8"/>
      <c r="H28" s="8"/>
      <c r="I28" s="12"/>
      <c r="J28" s="8"/>
      <c r="K28" s="8"/>
      <c r="L28" s="5"/>
      <c r="M28" s="5">
        <v>1400</v>
      </c>
      <c r="N28" s="5"/>
      <c r="O28" s="5"/>
      <c r="P28" s="5"/>
    </row>
    <row r="29" spans="2:16">
      <c r="D29" s="5"/>
      <c r="E29" s="8"/>
      <c r="F29" s="8"/>
      <c r="G29" s="8"/>
      <c r="H29" s="8"/>
      <c r="I29" s="12"/>
      <c r="J29" s="8"/>
      <c r="K29" s="8"/>
      <c r="L29" s="5"/>
      <c r="M29" s="5"/>
      <c r="N29" s="5"/>
      <c r="O29" s="5"/>
      <c r="P29" s="5"/>
    </row>
    <row r="30" spans="2:16">
      <c r="B30" t="s">
        <v>5</v>
      </c>
      <c r="D30" s="5"/>
      <c r="E30" s="8"/>
      <c r="F30" s="8"/>
      <c r="G30" s="8"/>
      <c r="H30" s="8"/>
      <c r="I30" s="12"/>
      <c r="J30" s="8"/>
      <c r="K30" s="8"/>
      <c r="L30" s="5"/>
      <c r="M30" s="5"/>
      <c r="N30" s="5"/>
      <c r="O30" s="5"/>
      <c r="P30" s="5"/>
    </row>
    <row r="31" spans="2:16">
      <c r="C31">
        <v>2012</v>
      </c>
      <c r="D31" s="5">
        <v>211.25</v>
      </c>
      <c r="E31" s="8"/>
      <c r="F31" s="8"/>
      <c r="G31" s="8"/>
      <c r="H31" s="8"/>
      <c r="I31" s="12"/>
      <c r="J31" s="8"/>
      <c r="K31" s="8"/>
      <c r="L31" s="5"/>
      <c r="M31" s="5"/>
      <c r="N31" s="5"/>
      <c r="O31" s="5"/>
      <c r="P31" s="5"/>
    </row>
    <row r="32" spans="2:16">
      <c r="B32">
        <v>2013</v>
      </c>
      <c r="C32" t="s">
        <v>97</v>
      </c>
      <c r="D32" s="5">
        <v>17255</v>
      </c>
      <c r="E32" s="8">
        <v>1225</v>
      </c>
      <c r="F32" s="8">
        <v>75</v>
      </c>
      <c r="G32" s="8">
        <v>900</v>
      </c>
      <c r="H32" s="8">
        <v>715</v>
      </c>
      <c r="I32" s="12"/>
      <c r="J32" s="8"/>
      <c r="K32" s="8"/>
      <c r="L32" s="5"/>
      <c r="M32" s="5"/>
      <c r="N32" s="5"/>
      <c r="O32" s="5"/>
      <c r="P32" s="5"/>
    </row>
    <row r="33" spans="2:16">
      <c r="C33" t="s">
        <v>110</v>
      </c>
      <c r="D33" s="5"/>
      <c r="E33" s="8">
        <v>680</v>
      </c>
      <c r="F33" s="8">
        <v>2120</v>
      </c>
      <c r="G33" s="8">
        <v>9020</v>
      </c>
      <c r="H33" s="8">
        <v>13372</v>
      </c>
      <c r="I33" s="12">
        <v>595</v>
      </c>
      <c r="J33" s="8">
        <v>425</v>
      </c>
      <c r="K33" s="8">
        <v>770</v>
      </c>
      <c r="L33" s="5">
        <v>500</v>
      </c>
      <c r="M33" s="5"/>
      <c r="N33" s="5"/>
      <c r="O33" s="5"/>
      <c r="P33" s="5"/>
    </row>
    <row r="34" spans="2:16">
      <c r="C34" t="s">
        <v>111</v>
      </c>
      <c r="D34" s="5"/>
      <c r="E34" s="8"/>
      <c r="F34" s="8"/>
      <c r="G34" s="8"/>
      <c r="H34" s="8"/>
      <c r="I34" s="12">
        <v>645</v>
      </c>
      <c r="J34" s="8">
        <v>1440</v>
      </c>
      <c r="K34" s="8">
        <v>4280</v>
      </c>
      <c r="L34" s="5">
        <v>8640</v>
      </c>
      <c r="M34" s="5">
        <v>3245</v>
      </c>
      <c r="N34" s="5">
        <v>-833.75</v>
      </c>
      <c r="O34" s="5">
        <v>75</v>
      </c>
      <c r="P34" s="5"/>
    </row>
    <row r="35" spans="2:16">
      <c r="C35" t="s">
        <v>119</v>
      </c>
      <c r="D35" s="5"/>
      <c r="E35" s="8">
        <v>2780</v>
      </c>
      <c r="F35" s="8">
        <v>2870</v>
      </c>
      <c r="G35" s="8">
        <v>175</v>
      </c>
      <c r="H35" s="8"/>
      <c r="I35" s="12"/>
      <c r="J35" s="8"/>
      <c r="K35" s="8"/>
      <c r="L35" s="5"/>
      <c r="M35" s="5"/>
      <c r="N35" s="5"/>
      <c r="O35" s="5"/>
      <c r="P35" s="5"/>
    </row>
    <row r="36" spans="2:16">
      <c r="C36" t="s">
        <v>120</v>
      </c>
      <c r="D36" s="5"/>
      <c r="E36" s="8">
        <v>400</v>
      </c>
      <c r="F36" s="8">
        <v>2526</v>
      </c>
      <c r="G36" s="8">
        <v>1725</v>
      </c>
      <c r="H36" s="8">
        <v>485</v>
      </c>
      <c r="I36" s="12"/>
      <c r="J36" s="8"/>
      <c r="K36" s="8"/>
      <c r="L36" s="5"/>
      <c r="M36" s="5"/>
      <c r="N36" s="5"/>
      <c r="O36" s="5"/>
      <c r="P36" s="5"/>
    </row>
    <row r="37" spans="2:16">
      <c r="C37" t="s">
        <v>121</v>
      </c>
      <c r="D37" s="5"/>
      <c r="E37" s="8">
        <v>435</v>
      </c>
      <c r="F37" s="8">
        <v>415</v>
      </c>
      <c r="G37" s="8">
        <v>500</v>
      </c>
      <c r="H37" s="8">
        <v>830</v>
      </c>
      <c r="I37" s="12">
        <v>5170</v>
      </c>
      <c r="J37" s="8">
        <v>3695</v>
      </c>
      <c r="K37" s="8"/>
      <c r="L37" s="5"/>
      <c r="M37" s="5"/>
      <c r="N37" s="5"/>
      <c r="O37" s="5"/>
      <c r="P37" s="5"/>
    </row>
    <row r="38" spans="2:16">
      <c r="C38" t="s">
        <v>126</v>
      </c>
      <c r="D38" s="5"/>
      <c r="E38" s="8"/>
      <c r="F38" s="8">
        <v>250</v>
      </c>
      <c r="G38" s="8"/>
      <c r="H38" s="8">
        <v>520</v>
      </c>
      <c r="I38" s="12">
        <v>1040</v>
      </c>
      <c r="J38" s="8"/>
      <c r="K38" s="8">
        <v>1680</v>
      </c>
      <c r="L38" s="5">
        <v>5210</v>
      </c>
      <c r="M38" s="5">
        <v>5905</v>
      </c>
      <c r="N38" s="5">
        <v>590</v>
      </c>
      <c r="O38" s="5"/>
      <c r="P38" s="5"/>
    </row>
    <row r="39" spans="2:16">
      <c r="C39" t="s">
        <v>130</v>
      </c>
      <c r="D39" s="5"/>
      <c r="E39" s="8"/>
      <c r="F39" s="8"/>
      <c r="G39" s="8"/>
      <c r="H39" s="8"/>
      <c r="I39" s="12">
        <v>125</v>
      </c>
      <c r="J39" s="8"/>
      <c r="K39" s="8">
        <v>790</v>
      </c>
      <c r="L39" s="5">
        <v>415</v>
      </c>
      <c r="M39" s="5">
        <v>1100</v>
      </c>
      <c r="N39" s="5">
        <v>5705</v>
      </c>
      <c r="O39" s="5">
        <v>7625</v>
      </c>
      <c r="P39" s="5"/>
    </row>
    <row r="40" spans="2:16">
      <c r="B40">
        <v>2014</v>
      </c>
      <c r="C40" t="s">
        <v>133</v>
      </c>
      <c r="D40" s="5"/>
      <c r="E40" s="8"/>
      <c r="F40" s="8"/>
      <c r="G40" s="8"/>
      <c r="H40" s="8"/>
      <c r="I40" s="12"/>
      <c r="J40" s="8"/>
      <c r="K40" s="8"/>
      <c r="L40" s="5"/>
      <c r="M40" s="5"/>
      <c r="N40" s="5">
        <v>1545</v>
      </c>
      <c r="O40" s="5">
        <v>2160</v>
      </c>
      <c r="P40" s="5"/>
    </row>
    <row r="41" spans="2:16">
      <c r="D41" s="5"/>
      <c r="E41" s="8"/>
      <c r="F41" s="8"/>
      <c r="G41" s="8"/>
      <c r="H41" s="8"/>
      <c r="I41" s="12"/>
      <c r="J41" s="8"/>
      <c r="K41" s="8"/>
      <c r="L41" s="5"/>
      <c r="M41" s="5"/>
      <c r="N41" s="5"/>
      <c r="O41" s="5"/>
      <c r="P41" s="5"/>
    </row>
    <row r="42" spans="2:16">
      <c r="B42" t="s">
        <v>10</v>
      </c>
      <c r="D42" s="5"/>
      <c r="E42" s="8"/>
      <c r="F42" s="8"/>
      <c r="G42" s="8"/>
      <c r="H42" s="8"/>
      <c r="I42" s="12"/>
      <c r="J42" s="8"/>
      <c r="K42" s="8"/>
      <c r="L42" s="5"/>
      <c r="M42" s="5"/>
      <c r="N42" s="5"/>
      <c r="O42" s="5"/>
      <c r="P42" s="5"/>
    </row>
    <row r="43" spans="2:16">
      <c r="C43">
        <v>2012</v>
      </c>
      <c r="D43" s="5">
        <v>4387.83</v>
      </c>
      <c r="E43" s="8"/>
      <c r="F43" s="8"/>
      <c r="G43" s="8"/>
      <c r="H43" s="8"/>
      <c r="I43" s="12"/>
      <c r="J43" s="8"/>
      <c r="K43" s="8"/>
      <c r="L43" s="5"/>
      <c r="M43" s="5"/>
      <c r="N43" s="5"/>
      <c r="O43" s="5"/>
      <c r="P43" s="5"/>
    </row>
    <row r="44" spans="2:16">
      <c r="C44" t="s">
        <v>106</v>
      </c>
      <c r="D44" s="5">
        <v>598</v>
      </c>
      <c r="E44" s="8">
        <v>1844</v>
      </c>
      <c r="F44" s="8"/>
      <c r="G44" s="8"/>
      <c r="H44" s="8"/>
      <c r="I44" s="12"/>
      <c r="J44" s="8"/>
      <c r="K44" s="8"/>
      <c r="L44" s="5"/>
      <c r="M44" s="5"/>
      <c r="N44" s="5"/>
      <c r="O44" s="5"/>
      <c r="P44" s="5"/>
    </row>
    <row r="45" spans="2:16">
      <c r="C45" t="s">
        <v>107</v>
      </c>
      <c r="D45" s="5">
        <v>299</v>
      </c>
      <c r="E45" s="8">
        <v>3040</v>
      </c>
      <c r="F45" s="8"/>
      <c r="G45" s="8"/>
      <c r="H45" s="8"/>
      <c r="I45" s="12"/>
      <c r="J45" s="8"/>
      <c r="K45" s="8"/>
      <c r="L45" s="5"/>
      <c r="M45" s="5"/>
      <c r="N45" s="5"/>
      <c r="O45" s="5"/>
      <c r="P45" s="5"/>
    </row>
    <row r="46" spans="2:16">
      <c r="C46" t="s">
        <v>108</v>
      </c>
      <c r="D46" s="5">
        <v>299</v>
      </c>
      <c r="E46" s="8">
        <v>3115</v>
      </c>
      <c r="F46" s="8">
        <v>1894</v>
      </c>
      <c r="G46" s="8"/>
      <c r="H46" s="8"/>
      <c r="I46" s="12"/>
      <c r="J46" s="8"/>
      <c r="K46" s="8"/>
      <c r="L46" s="5"/>
      <c r="M46" s="5"/>
      <c r="N46" s="5"/>
      <c r="O46" s="5"/>
      <c r="P46" s="5"/>
    </row>
    <row r="47" spans="2:16">
      <c r="C47" t="s">
        <v>109</v>
      </c>
      <c r="D47" s="5"/>
      <c r="E47" s="8">
        <v>897</v>
      </c>
      <c r="F47" s="8">
        <v>897</v>
      </c>
      <c r="G47" s="8"/>
      <c r="H47" s="8"/>
      <c r="I47" s="12"/>
      <c r="J47" s="8"/>
      <c r="K47" s="8"/>
      <c r="L47" s="5"/>
      <c r="M47" s="5"/>
      <c r="N47" s="5"/>
      <c r="O47" s="5"/>
      <c r="P47" s="5"/>
    </row>
    <row r="48" spans="2:16">
      <c r="C48" t="s">
        <v>131</v>
      </c>
      <c r="D48" s="5"/>
      <c r="E48" s="8"/>
      <c r="F48" s="8"/>
      <c r="G48" s="8"/>
      <c r="H48" s="8"/>
      <c r="I48" s="12"/>
      <c r="J48" s="8"/>
      <c r="K48" s="8">
        <v>1146</v>
      </c>
      <c r="L48" s="5">
        <v>299</v>
      </c>
      <c r="M48" s="5">
        <v>4035</v>
      </c>
      <c r="N48" s="5">
        <v>369</v>
      </c>
      <c r="O48" s="5"/>
      <c r="P48" s="5"/>
    </row>
    <row r="49" spans="2:16">
      <c r="C49" t="s">
        <v>138</v>
      </c>
      <c r="D49" s="5"/>
      <c r="E49" s="8"/>
      <c r="F49" s="8"/>
      <c r="G49" s="8"/>
      <c r="H49" s="8"/>
      <c r="I49" s="12"/>
      <c r="J49" s="8"/>
      <c r="K49" s="8"/>
      <c r="L49" s="5">
        <v>815</v>
      </c>
      <c r="M49" s="5">
        <v>2010</v>
      </c>
      <c r="N49" s="5">
        <v>308</v>
      </c>
      <c r="O49" s="5"/>
      <c r="P49" s="5"/>
    </row>
    <row r="50" spans="2:16">
      <c r="C50" t="s">
        <v>139</v>
      </c>
      <c r="D50" s="5"/>
      <c r="E50" s="8"/>
      <c r="F50" s="8"/>
      <c r="G50" s="8"/>
      <c r="H50" s="8"/>
      <c r="I50" s="12"/>
      <c r="J50" s="8"/>
      <c r="K50" s="8"/>
      <c r="L50" s="5">
        <v>299</v>
      </c>
      <c r="M50" s="5">
        <v>299</v>
      </c>
      <c r="N50" s="5">
        <v>1195</v>
      </c>
      <c r="O50" s="5">
        <v>4884</v>
      </c>
      <c r="P50" s="5"/>
    </row>
    <row r="51" spans="2:16">
      <c r="C51" t="s">
        <v>143</v>
      </c>
      <c r="D51" s="5"/>
      <c r="E51" s="8"/>
      <c r="F51" s="8"/>
      <c r="G51" s="8"/>
      <c r="H51" s="8"/>
      <c r="I51" s="12"/>
      <c r="J51" s="8"/>
      <c r="K51" s="8"/>
      <c r="L51" s="5"/>
      <c r="M51" s="5">
        <v>225</v>
      </c>
      <c r="N51" s="5">
        <v>950</v>
      </c>
      <c r="O51" s="5">
        <v>1775</v>
      </c>
      <c r="P51" s="5"/>
    </row>
    <row r="52" spans="2:16">
      <c r="C52" t="s">
        <v>149</v>
      </c>
      <c r="D52" s="5"/>
      <c r="E52" s="8"/>
      <c r="F52" s="8"/>
      <c r="G52" s="8"/>
      <c r="H52" s="8"/>
      <c r="I52" s="12"/>
      <c r="J52" s="8"/>
      <c r="K52" s="8"/>
      <c r="L52" s="5"/>
      <c r="M52" s="5"/>
      <c r="N52" s="5">
        <v>60</v>
      </c>
      <c r="O52" s="5">
        <v>420</v>
      </c>
      <c r="P52" s="5"/>
    </row>
    <row r="53" spans="2:16">
      <c r="D53" s="5"/>
      <c r="E53" s="8"/>
      <c r="F53" s="8"/>
      <c r="G53" s="8"/>
      <c r="H53" s="8"/>
      <c r="I53" s="12"/>
      <c r="J53" s="8"/>
      <c r="K53" s="8"/>
      <c r="L53" s="5"/>
      <c r="M53" s="5"/>
      <c r="N53" s="5"/>
      <c r="O53" s="5"/>
      <c r="P53" s="5"/>
    </row>
    <row r="54" spans="2:16">
      <c r="B54" t="s">
        <v>68</v>
      </c>
      <c r="D54" s="5">
        <v>6446.35</v>
      </c>
      <c r="E54" s="8">
        <v>454.09</v>
      </c>
      <c r="F54" s="8">
        <v>513.57000000000005</v>
      </c>
      <c r="G54" s="8">
        <v>295.87</v>
      </c>
      <c r="H54" s="8">
        <v>132.79</v>
      </c>
      <c r="I54" s="12">
        <v>430.54</v>
      </c>
      <c r="J54" s="8">
        <v>-1013.91</v>
      </c>
      <c r="K54" s="8">
        <v>251.89</v>
      </c>
      <c r="L54" s="5">
        <v>515.79</v>
      </c>
      <c r="M54" s="5">
        <v>132.79</v>
      </c>
      <c r="N54" s="5">
        <v>671.36</v>
      </c>
      <c r="O54" s="5">
        <v>132.79</v>
      </c>
      <c r="P54" s="5"/>
    </row>
    <row r="55" spans="2:16">
      <c r="B55" t="s">
        <v>13</v>
      </c>
      <c r="D55" s="5"/>
      <c r="E55" s="8"/>
      <c r="F55" s="8"/>
      <c r="G55" s="8">
        <v>550</v>
      </c>
      <c r="H55" s="8"/>
      <c r="I55" s="12">
        <v>1347.3</v>
      </c>
      <c r="J55" s="8"/>
      <c r="K55" s="8"/>
      <c r="L55" s="5">
        <v>250</v>
      </c>
      <c r="M55" s="5"/>
      <c r="N55" s="5">
        <v>750</v>
      </c>
      <c r="O55" s="5">
        <v>827.59</v>
      </c>
      <c r="P55" s="5"/>
    </row>
    <row r="56" spans="2:16">
      <c r="D56" s="5"/>
      <c r="E56" s="8"/>
      <c r="F56" s="8"/>
      <c r="G56" s="8"/>
      <c r="H56" s="8"/>
      <c r="I56" s="12"/>
      <c r="J56" s="8"/>
      <c r="K56" s="8"/>
      <c r="L56" s="5"/>
      <c r="M56" s="5"/>
      <c r="N56" s="5"/>
      <c r="O56" s="5"/>
      <c r="P56" s="5"/>
    </row>
    <row r="57" spans="2:16">
      <c r="B57" t="s">
        <v>14</v>
      </c>
      <c r="D57" s="5">
        <v>849</v>
      </c>
      <c r="E57" s="8">
        <v>832</v>
      </c>
      <c r="F57" s="8">
        <v>938.36</v>
      </c>
      <c r="G57" s="8">
        <v>910</v>
      </c>
      <c r="H57" s="8">
        <v>655</v>
      </c>
      <c r="I57" s="12">
        <v>55</v>
      </c>
      <c r="J57" s="8">
        <v>1835</v>
      </c>
      <c r="K57" s="8">
        <v>1105</v>
      </c>
      <c r="L57" s="5">
        <v>1432.57</v>
      </c>
      <c r="M57" s="5">
        <v>1834.73</v>
      </c>
      <c r="N57" s="5">
        <v>300</v>
      </c>
      <c r="O57" s="5">
        <v>980</v>
      </c>
      <c r="P57" s="5"/>
    </row>
    <row r="58" spans="2:16">
      <c r="B58" t="s">
        <v>128</v>
      </c>
      <c r="D58" s="5"/>
      <c r="E58" s="8"/>
      <c r="F58" s="8"/>
      <c r="G58" s="8">
        <v>330</v>
      </c>
      <c r="H58" s="8">
        <v>827</v>
      </c>
      <c r="I58" s="12">
        <v>879</v>
      </c>
      <c r="J58" s="8">
        <v>548.04999999999995</v>
      </c>
      <c r="K58" s="8">
        <v>602.67999999999995</v>
      </c>
      <c r="L58" s="5">
        <v>929</v>
      </c>
      <c r="M58" s="5">
        <v>1601.14</v>
      </c>
      <c r="N58" s="5">
        <v>1163.7</v>
      </c>
      <c r="O58" s="5">
        <v>9475</v>
      </c>
      <c r="P58" s="5"/>
    </row>
    <row r="59" spans="2:16">
      <c r="B59" t="s">
        <v>129</v>
      </c>
      <c r="D59" s="5"/>
      <c r="E59" s="8"/>
      <c r="F59" s="8"/>
      <c r="G59" s="8"/>
      <c r="H59" s="8"/>
      <c r="I59" s="12">
        <v>1059.68</v>
      </c>
      <c r="J59" s="8"/>
      <c r="K59" s="8"/>
      <c r="L59" s="5"/>
      <c r="M59" s="5"/>
      <c r="N59" s="5"/>
      <c r="O59" s="5"/>
      <c r="P59" s="5"/>
    </row>
    <row r="60" spans="2:16">
      <c r="B60" t="s">
        <v>73</v>
      </c>
      <c r="D60" s="5"/>
      <c r="E60" s="8"/>
      <c r="F60" s="8"/>
      <c r="G60" s="8"/>
      <c r="H60" s="8"/>
      <c r="I60" s="12"/>
      <c r="J60" s="8"/>
      <c r="K60" s="8"/>
      <c r="L60" s="5"/>
      <c r="M60" s="5"/>
      <c r="N60" s="5"/>
      <c r="O60" s="5"/>
      <c r="P60" s="5"/>
    </row>
    <row r="61" spans="2:16">
      <c r="B61" t="s">
        <v>29</v>
      </c>
      <c r="D61" s="5"/>
      <c r="E61" s="8"/>
      <c r="F61" s="8"/>
      <c r="G61" s="8"/>
      <c r="H61" s="8"/>
      <c r="I61" s="12"/>
      <c r="J61" s="8"/>
      <c r="K61" s="8"/>
      <c r="L61" s="5"/>
      <c r="M61" s="5"/>
      <c r="N61" s="5"/>
      <c r="O61" s="5"/>
      <c r="P61" s="5"/>
    </row>
    <row r="62" spans="2:16">
      <c r="B62" t="s">
        <v>95</v>
      </c>
      <c r="D62" s="5"/>
      <c r="E62" s="8"/>
      <c r="F62" s="8"/>
      <c r="G62" s="8"/>
      <c r="H62" s="8"/>
      <c r="I62" s="12"/>
      <c r="J62" s="8"/>
      <c r="K62" s="8"/>
      <c r="L62" s="5"/>
      <c r="M62" s="5"/>
      <c r="N62" s="5"/>
      <c r="O62" s="5"/>
      <c r="P62" s="5"/>
    </row>
    <row r="63" spans="2:16">
      <c r="B63" t="s">
        <v>22</v>
      </c>
      <c r="D63" s="5"/>
      <c r="E63" s="8"/>
      <c r="F63" s="8"/>
      <c r="G63" s="8"/>
      <c r="H63" s="8"/>
      <c r="I63" s="12"/>
      <c r="J63" s="8">
        <v>124</v>
      </c>
      <c r="K63" s="8"/>
      <c r="L63" s="5"/>
      <c r="M63" s="5"/>
      <c r="N63" s="5"/>
      <c r="O63" s="5"/>
      <c r="P63" s="5"/>
    </row>
    <row r="64" spans="2:16">
      <c r="D64" s="5"/>
      <c r="E64" s="8"/>
      <c r="F64" s="8"/>
      <c r="G64" s="8"/>
      <c r="H64" s="8"/>
      <c r="I64" s="12"/>
      <c r="J64" s="8"/>
      <c r="K64" s="8"/>
      <c r="L64" s="5"/>
      <c r="M64" s="5"/>
      <c r="N64" s="5"/>
      <c r="O64" s="5"/>
      <c r="P64" s="5"/>
    </row>
    <row r="65" spans="1:16" ht="15.75">
      <c r="A65" s="34" t="s">
        <v>74</v>
      </c>
      <c r="B65" s="35"/>
      <c r="C65" s="36"/>
      <c r="D65" s="37">
        <f>SUM(D14:D62)</f>
        <v>114570.29000000001</v>
      </c>
      <c r="E65" s="37">
        <f t="shared" ref="E65:O65" si="2">SUM(E14:E64)</f>
        <v>65614.13</v>
      </c>
      <c r="F65" s="37">
        <f t="shared" si="2"/>
        <v>70124.77</v>
      </c>
      <c r="G65" s="37">
        <f t="shared" si="2"/>
        <v>62104.770000000004</v>
      </c>
      <c r="H65" s="37">
        <f t="shared" si="2"/>
        <v>61957.84</v>
      </c>
      <c r="I65" s="37">
        <f t="shared" si="2"/>
        <v>52760.140000000007</v>
      </c>
      <c r="J65" s="37">
        <f t="shared" si="2"/>
        <v>39420.53</v>
      </c>
      <c r="K65" s="37">
        <f t="shared" si="2"/>
        <v>56954.400000000001</v>
      </c>
      <c r="L65" s="37">
        <f t="shared" si="2"/>
        <v>66059.17</v>
      </c>
      <c r="M65" s="37">
        <f t="shared" si="2"/>
        <v>69812.589999999982</v>
      </c>
      <c r="N65" s="37">
        <f t="shared" si="2"/>
        <v>57486.149999999994</v>
      </c>
      <c r="O65" s="37">
        <f t="shared" si="2"/>
        <v>80085.240000000005</v>
      </c>
      <c r="P65" s="50">
        <f>SUM(D65:O65)</f>
        <v>796950.02000000014</v>
      </c>
    </row>
    <row r="66" spans="1:16">
      <c r="D66" s="5"/>
      <c r="E66" s="5"/>
      <c r="F66" s="5"/>
      <c r="G66" s="5"/>
      <c r="H66" s="8"/>
      <c r="I66" s="5"/>
      <c r="J66" s="8"/>
      <c r="K66" s="8"/>
      <c r="L66" s="5"/>
      <c r="M66" s="5"/>
      <c r="N66" s="5"/>
      <c r="O66" s="5"/>
      <c r="P66" s="5"/>
    </row>
    <row r="67" spans="1:16">
      <c r="D67" s="5"/>
      <c r="E67" s="5"/>
      <c r="F67" s="5"/>
      <c r="G67" s="5"/>
      <c r="H67" s="8"/>
      <c r="I67" s="5"/>
      <c r="J67" s="8"/>
      <c r="K67" s="8"/>
      <c r="L67" s="5"/>
      <c r="M67" s="5"/>
      <c r="N67" s="5"/>
      <c r="O67" s="5"/>
      <c r="P67" s="5"/>
    </row>
    <row r="68" spans="1:16">
      <c r="D68" s="5"/>
      <c r="E68" s="8"/>
      <c r="F68" s="8"/>
      <c r="G68" s="8"/>
      <c r="H68" s="8"/>
      <c r="I68" s="12"/>
      <c r="J68" s="8"/>
      <c r="K68" s="8"/>
      <c r="L68" s="5"/>
      <c r="M68" s="5"/>
      <c r="N68" s="5"/>
      <c r="O68" s="5"/>
      <c r="P68" s="5"/>
    </row>
    <row r="69" spans="1:16">
      <c r="A69" t="s">
        <v>15</v>
      </c>
      <c r="D69" s="5"/>
      <c r="E69" s="8"/>
      <c r="F69" s="8"/>
      <c r="G69" s="8"/>
      <c r="H69" s="8"/>
      <c r="I69" s="12"/>
      <c r="J69" s="8"/>
      <c r="K69" s="8"/>
      <c r="L69" s="5"/>
      <c r="M69" s="5"/>
      <c r="N69" s="5"/>
      <c r="O69" s="5"/>
      <c r="P69" s="5"/>
    </row>
    <row r="70" spans="1:16">
      <c r="B70" t="s">
        <v>63</v>
      </c>
      <c r="D70" s="5">
        <v>21463.03</v>
      </c>
      <c r="E70" s="8">
        <v>21770.35</v>
      </c>
      <c r="F70" s="8">
        <v>21070.66</v>
      </c>
      <c r="G70" s="8">
        <v>21180.05</v>
      </c>
      <c r="H70" s="8">
        <v>23470.73</v>
      </c>
      <c r="I70" s="12">
        <v>23221.439999999999</v>
      </c>
      <c r="J70" s="8">
        <v>23772.48</v>
      </c>
      <c r="K70" s="8">
        <v>27072.92</v>
      </c>
      <c r="L70" s="5">
        <v>25498.76</v>
      </c>
      <c r="M70" s="5">
        <v>25498.06</v>
      </c>
      <c r="N70" s="5">
        <v>25497.360000000001</v>
      </c>
      <c r="O70" s="5">
        <v>27153.07</v>
      </c>
      <c r="P70" s="5"/>
    </row>
    <row r="71" spans="1:16">
      <c r="B71" t="s">
        <v>122</v>
      </c>
      <c r="D71" s="5"/>
      <c r="E71" s="8">
        <v>3917.48</v>
      </c>
      <c r="F71" s="8">
        <v>3178.14</v>
      </c>
      <c r="G71" s="8">
        <v>3990.95</v>
      </c>
      <c r="H71" s="8">
        <v>410.63</v>
      </c>
      <c r="I71" s="12"/>
      <c r="J71" s="8"/>
      <c r="K71" s="8"/>
      <c r="L71" s="5"/>
      <c r="M71" s="5"/>
      <c r="N71" s="5"/>
      <c r="O71" s="5"/>
      <c r="P71" s="5"/>
    </row>
    <row r="72" spans="1:16">
      <c r="B72" t="s">
        <v>18</v>
      </c>
      <c r="D72" s="5">
        <v>7000</v>
      </c>
      <c r="E72" s="8">
        <v>8200</v>
      </c>
      <c r="F72" s="8">
        <v>7000</v>
      </c>
      <c r="G72" s="8">
        <v>7000</v>
      </c>
      <c r="H72" s="8">
        <v>7000</v>
      </c>
      <c r="I72" s="12">
        <v>7000</v>
      </c>
      <c r="J72" s="8">
        <v>7000</v>
      </c>
      <c r="K72" s="8">
        <v>7000</v>
      </c>
      <c r="L72" s="5">
        <v>7000</v>
      </c>
      <c r="M72" s="5">
        <v>7000</v>
      </c>
      <c r="N72" s="5">
        <v>7000</v>
      </c>
      <c r="O72" s="5">
        <v>7000</v>
      </c>
      <c r="P72" s="5"/>
    </row>
    <row r="73" spans="1:16">
      <c r="B73" t="s">
        <v>24</v>
      </c>
      <c r="D73" s="5">
        <v>593.02</v>
      </c>
      <c r="E73" s="8">
        <v>593.02</v>
      </c>
      <c r="F73" s="8">
        <v>593.02</v>
      </c>
      <c r="G73" s="8"/>
      <c r="H73" s="8">
        <v>784.72</v>
      </c>
      <c r="I73" s="12"/>
      <c r="J73" s="8">
        <v>1064</v>
      </c>
      <c r="K73" s="8">
        <v>532</v>
      </c>
      <c r="L73" s="5"/>
      <c r="M73" s="5">
        <v>1064</v>
      </c>
      <c r="N73" s="5">
        <v>532</v>
      </c>
      <c r="O73" s="5">
        <v>532</v>
      </c>
      <c r="P73" s="5"/>
    </row>
    <row r="74" spans="1:16">
      <c r="B74" t="s">
        <v>25</v>
      </c>
      <c r="D74" s="5">
        <v>226.03</v>
      </c>
      <c r="E74" s="8"/>
      <c r="F74" s="8">
        <v>3402.54</v>
      </c>
      <c r="G74" s="8">
        <v>368.21</v>
      </c>
      <c r="H74" s="8">
        <v>676.72</v>
      </c>
      <c r="I74" s="12">
        <v>476.75</v>
      </c>
      <c r="J74" s="8">
        <v>459.42</v>
      </c>
      <c r="K74" s="8">
        <v>361.31</v>
      </c>
      <c r="L74" s="5">
        <v>395.13</v>
      </c>
      <c r="M74" s="5">
        <v>1340.52</v>
      </c>
      <c r="N74" s="5">
        <v>247.16</v>
      </c>
      <c r="O74" s="5">
        <v>312.51</v>
      </c>
      <c r="P74" s="5"/>
    </row>
    <row r="75" spans="1:16">
      <c r="B75" t="s">
        <v>17</v>
      </c>
      <c r="D75" s="5">
        <v>4755.42</v>
      </c>
      <c r="E75" s="8">
        <v>1836.9</v>
      </c>
      <c r="F75" s="8">
        <v>2909.7</v>
      </c>
      <c r="G75" s="8">
        <v>2445.06</v>
      </c>
      <c r="H75" s="8">
        <v>2445.06</v>
      </c>
      <c r="I75" s="12">
        <v>3534.36</v>
      </c>
      <c r="J75" s="8">
        <v>2808.16</v>
      </c>
      <c r="K75" s="8">
        <v>2808.16</v>
      </c>
      <c r="L75" s="5">
        <v>2808.16</v>
      </c>
      <c r="M75" s="5">
        <v>2808.16</v>
      </c>
      <c r="N75" s="5"/>
      <c r="O75" s="5">
        <v>6990.12</v>
      </c>
      <c r="P75" s="5"/>
    </row>
    <row r="76" spans="1:16">
      <c r="B76" t="s">
        <v>64</v>
      </c>
      <c r="D76" s="5">
        <v>625.79999999999995</v>
      </c>
      <c r="E76" s="8">
        <v>1794.67</v>
      </c>
      <c r="F76" s="8">
        <v>1218.6400000000001</v>
      </c>
      <c r="G76" s="8">
        <v>1267.44</v>
      </c>
      <c r="H76" s="8">
        <v>1180.1600000000001</v>
      </c>
      <c r="I76" s="12">
        <v>1062.69</v>
      </c>
      <c r="J76" s="8">
        <v>1255.4100000000001</v>
      </c>
      <c r="K76" s="8">
        <v>626.49</v>
      </c>
      <c r="L76" s="5">
        <v>1456.23</v>
      </c>
      <c r="M76" s="5">
        <v>1652.6</v>
      </c>
      <c r="N76" s="5">
        <v>1869.92</v>
      </c>
      <c r="O76" s="5">
        <v>868.3</v>
      </c>
      <c r="P76" s="5"/>
    </row>
    <row r="77" spans="1:16">
      <c r="B77" t="s">
        <v>20</v>
      </c>
      <c r="D77" s="5">
        <v>246.5</v>
      </c>
      <c r="E77" s="8">
        <v>371.5</v>
      </c>
      <c r="F77" s="8">
        <v>221.5</v>
      </c>
      <c r="G77" s="8">
        <v>226.5</v>
      </c>
      <c r="H77" s="8">
        <v>226.5</v>
      </c>
      <c r="I77" s="12">
        <v>216.5</v>
      </c>
      <c r="J77" s="8"/>
      <c r="K77" s="8">
        <v>77.5</v>
      </c>
      <c r="L77" s="5">
        <v>63.75</v>
      </c>
      <c r="M77" s="5">
        <v>148.75</v>
      </c>
      <c r="N77" s="5">
        <v>50</v>
      </c>
      <c r="O77" s="5">
        <v>50</v>
      </c>
      <c r="P77" s="5"/>
    </row>
    <row r="78" spans="1:16">
      <c r="B78" t="s">
        <v>28</v>
      </c>
      <c r="D78" s="5"/>
      <c r="E78" s="8"/>
      <c r="F78" s="8"/>
      <c r="G78" s="8"/>
      <c r="H78" s="8"/>
      <c r="I78" s="12"/>
      <c r="J78" s="8"/>
      <c r="K78" s="8"/>
      <c r="L78" s="5"/>
      <c r="M78" s="5"/>
      <c r="N78" s="5"/>
      <c r="O78" s="5"/>
      <c r="P78" s="5"/>
    </row>
    <row r="79" spans="1:16">
      <c r="B79" t="s">
        <v>29</v>
      </c>
      <c r="D79" s="5">
        <v>640.49</v>
      </c>
      <c r="E79" s="8">
        <v>1768.02</v>
      </c>
      <c r="F79" s="8">
        <v>769.34</v>
      </c>
      <c r="G79" s="8">
        <v>640.49</v>
      </c>
      <c r="H79" s="8">
        <v>1427.77</v>
      </c>
      <c r="I79" s="12">
        <v>26.05</v>
      </c>
      <c r="J79" s="8">
        <v>640.49</v>
      </c>
      <c r="K79" s="8">
        <v>640.49</v>
      </c>
      <c r="L79" s="5">
        <v>1477.87</v>
      </c>
      <c r="M79" s="5">
        <v>1221.98</v>
      </c>
      <c r="N79" s="5">
        <v>652.23</v>
      </c>
      <c r="O79" s="5"/>
      <c r="P79" s="5"/>
    </row>
    <row r="80" spans="1:16">
      <c r="B80" t="s">
        <v>16</v>
      </c>
      <c r="D80" s="5"/>
      <c r="E80" s="8"/>
      <c r="F80" s="8"/>
      <c r="G80" s="8"/>
      <c r="H80" s="8"/>
      <c r="I80" s="12"/>
      <c r="J80" s="8"/>
      <c r="K80" s="8"/>
      <c r="L80" s="5"/>
      <c r="M80" s="5"/>
      <c r="N80" s="5"/>
      <c r="O80" s="5"/>
      <c r="P80" s="5"/>
    </row>
    <row r="81" spans="2:16">
      <c r="C81" t="s">
        <v>43</v>
      </c>
      <c r="D81" s="5">
        <v>370.37</v>
      </c>
      <c r="E81" s="8">
        <v>201.78</v>
      </c>
      <c r="F81" s="8">
        <v>207.7</v>
      </c>
      <c r="G81" s="8">
        <v>415.34</v>
      </c>
      <c r="H81" s="8"/>
      <c r="I81" s="12">
        <v>207.61</v>
      </c>
      <c r="J81" s="8">
        <v>207.61</v>
      </c>
      <c r="K81" s="8">
        <v>207.61</v>
      </c>
      <c r="L81" s="5">
        <v>207.54</v>
      </c>
      <c r="M81" s="5">
        <v>207.54</v>
      </c>
      <c r="N81" s="5">
        <v>207.54</v>
      </c>
      <c r="O81" s="5">
        <v>207.54</v>
      </c>
      <c r="P81" s="5"/>
    </row>
    <row r="82" spans="2:16">
      <c r="C82" t="s">
        <v>54</v>
      </c>
      <c r="D82" s="5">
        <v>85.99</v>
      </c>
      <c r="E82" s="8"/>
      <c r="F82" s="8">
        <v>171.99</v>
      </c>
      <c r="G82" s="8">
        <v>85.99</v>
      </c>
      <c r="H82" s="8">
        <v>85.99</v>
      </c>
      <c r="I82" s="12">
        <v>85.99</v>
      </c>
      <c r="J82" s="8">
        <v>85.99</v>
      </c>
      <c r="K82" s="8">
        <v>85.99</v>
      </c>
      <c r="L82" s="5">
        <v>85.99</v>
      </c>
      <c r="M82" s="5">
        <v>85.99</v>
      </c>
      <c r="N82" s="5"/>
      <c r="O82" s="5">
        <v>171.98</v>
      </c>
      <c r="P82" s="5"/>
    </row>
    <row r="83" spans="2:16">
      <c r="C83" t="s">
        <v>84</v>
      </c>
      <c r="D83" s="5"/>
      <c r="E83" s="8">
        <v>145.44999999999999</v>
      </c>
      <c r="F83" s="8">
        <v>145.44999999999999</v>
      </c>
      <c r="G83" s="8">
        <v>145.44999999999999</v>
      </c>
      <c r="H83" s="8">
        <v>145.36000000000001</v>
      </c>
      <c r="I83" s="12">
        <v>146.04</v>
      </c>
      <c r="J83" s="8">
        <v>136.03</v>
      </c>
      <c r="K83" s="8">
        <v>175.9</v>
      </c>
      <c r="L83" s="5">
        <v>125</v>
      </c>
      <c r="M83" s="5">
        <v>156.62</v>
      </c>
      <c r="N83" s="5">
        <v>316.29000000000002</v>
      </c>
      <c r="O83" s="5">
        <v>315.02999999999997</v>
      </c>
      <c r="P83" s="5"/>
    </row>
    <row r="84" spans="2:16">
      <c r="C84" t="s">
        <v>89</v>
      </c>
      <c r="D84" s="5"/>
      <c r="E84" s="8"/>
      <c r="F84" s="8">
        <v>335.4</v>
      </c>
      <c r="G84" s="8">
        <v>154.27000000000001</v>
      </c>
      <c r="H84" s="8">
        <v>154.56</v>
      </c>
      <c r="I84" s="12">
        <v>154.34</v>
      </c>
      <c r="J84" s="8">
        <v>156.55000000000001</v>
      </c>
      <c r="K84" s="8"/>
      <c r="L84" s="5">
        <v>309</v>
      </c>
      <c r="M84" s="5">
        <v>154.44999999999999</v>
      </c>
      <c r="N84" s="5"/>
      <c r="O84" s="5">
        <v>313.27</v>
      </c>
      <c r="P84" s="5"/>
    </row>
    <row r="85" spans="2:16">
      <c r="C85" t="s">
        <v>47</v>
      </c>
      <c r="D85" s="5">
        <v>44.87</v>
      </c>
      <c r="E85" s="8">
        <v>199.48</v>
      </c>
      <c r="F85" s="8"/>
      <c r="G85" s="8">
        <v>100.67</v>
      </c>
      <c r="H85" s="8">
        <v>60.36</v>
      </c>
      <c r="I85" s="12">
        <v>60.71</v>
      </c>
      <c r="J85" s="8">
        <v>140.27000000000001</v>
      </c>
      <c r="K85" s="8">
        <v>19.350000000000001</v>
      </c>
      <c r="L85" s="5">
        <v>76.92</v>
      </c>
      <c r="M85" s="5">
        <v>19.68</v>
      </c>
      <c r="N85" s="5">
        <v>39.26</v>
      </c>
      <c r="O85" s="5">
        <v>103.48</v>
      </c>
      <c r="P85" s="5"/>
    </row>
    <row r="86" spans="2:16">
      <c r="C86" t="s">
        <v>123</v>
      </c>
      <c r="D86" s="5"/>
      <c r="E86" s="8"/>
      <c r="F86" s="8">
        <v>428.45</v>
      </c>
      <c r="G86" s="8">
        <v>207.53</v>
      </c>
      <c r="H86" s="8">
        <v>215.04</v>
      </c>
      <c r="I86" s="12">
        <v>215.04</v>
      </c>
      <c r="J86" s="8">
        <v>210.36</v>
      </c>
      <c r="K86" s="8">
        <v>205.32</v>
      </c>
      <c r="L86" s="5">
        <v>205.32</v>
      </c>
      <c r="M86" s="5">
        <v>205.32</v>
      </c>
      <c r="N86" s="5">
        <v>204.48</v>
      </c>
      <c r="O86" s="5">
        <v>204.48</v>
      </c>
      <c r="P86" s="5"/>
    </row>
    <row r="87" spans="2:16">
      <c r="C87" t="s">
        <v>85</v>
      </c>
      <c r="D87" s="5"/>
      <c r="E87" s="8"/>
      <c r="F87" s="8">
        <v>121.2</v>
      </c>
      <c r="G87" s="8">
        <v>60.6</v>
      </c>
      <c r="H87" s="8">
        <v>60.73</v>
      </c>
      <c r="I87" s="12">
        <v>60.42</v>
      </c>
      <c r="J87" s="8">
        <v>60.42</v>
      </c>
      <c r="K87" s="8">
        <v>60.42</v>
      </c>
      <c r="L87" s="5">
        <v>60.21</v>
      </c>
      <c r="M87" s="5">
        <v>60.21</v>
      </c>
      <c r="N87" s="5">
        <v>60.21</v>
      </c>
      <c r="O87" s="5">
        <v>56.4</v>
      </c>
      <c r="P87" s="5"/>
    </row>
    <row r="88" spans="2:16">
      <c r="C88" t="s">
        <v>44</v>
      </c>
      <c r="D88" s="5">
        <v>806.12</v>
      </c>
      <c r="E88" s="8">
        <v>176</v>
      </c>
      <c r="F88" s="8"/>
      <c r="G88" s="8"/>
      <c r="H88" s="8"/>
      <c r="I88" s="12"/>
      <c r="J88" s="8"/>
      <c r="K88" s="8"/>
      <c r="L88" s="5">
        <v>45</v>
      </c>
      <c r="M88" s="5"/>
      <c r="N88" s="5">
        <v>45</v>
      </c>
      <c r="O88" s="5">
        <v>45</v>
      </c>
      <c r="P88" s="5"/>
    </row>
    <row r="89" spans="2:16">
      <c r="B89" t="s">
        <v>19</v>
      </c>
      <c r="D89" s="5"/>
      <c r="E89" s="8"/>
      <c r="F89" s="8">
        <v>572.35</v>
      </c>
      <c r="G89" s="8"/>
      <c r="H89" s="8"/>
      <c r="I89" s="12">
        <v>1299.77</v>
      </c>
      <c r="J89" s="8"/>
      <c r="K89" s="8">
        <v>1000</v>
      </c>
      <c r="L89" s="5">
        <v>695.13</v>
      </c>
      <c r="M89" s="5"/>
      <c r="N89" s="5"/>
      <c r="O89" s="5">
        <v>572.35</v>
      </c>
      <c r="P89" s="5"/>
    </row>
    <row r="90" spans="2:16">
      <c r="B90" t="s">
        <v>22</v>
      </c>
      <c r="D90" s="5">
        <v>1393.14</v>
      </c>
      <c r="E90" s="8">
        <v>1184.75</v>
      </c>
      <c r="F90" s="8">
        <v>3325.71</v>
      </c>
      <c r="G90" s="8">
        <v>1719.98</v>
      </c>
      <c r="H90" s="8">
        <v>1153.17</v>
      </c>
      <c r="I90" s="12">
        <v>1244.97</v>
      </c>
      <c r="J90" s="8">
        <v>1719.58</v>
      </c>
      <c r="K90" s="8">
        <v>1116.04</v>
      </c>
      <c r="L90" s="5">
        <v>2305.1999999999998</v>
      </c>
      <c r="M90" s="5">
        <v>837.75</v>
      </c>
      <c r="N90" s="5">
        <v>809.54</v>
      </c>
      <c r="O90" s="5">
        <v>812.42</v>
      </c>
      <c r="P90" s="5"/>
    </row>
    <row r="91" spans="2:16">
      <c r="B91" t="s">
        <v>27</v>
      </c>
      <c r="D91" s="5">
        <v>4518.25</v>
      </c>
      <c r="E91" s="8">
        <v>323.75</v>
      </c>
      <c r="F91" s="8">
        <v>1199.99</v>
      </c>
      <c r="G91" s="8">
        <v>198</v>
      </c>
      <c r="H91" s="8">
        <v>609.23</v>
      </c>
      <c r="I91" s="12">
        <v>99</v>
      </c>
      <c r="J91" s="8">
        <v>1323.76</v>
      </c>
      <c r="K91" s="8">
        <v>533.04</v>
      </c>
      <c r="L91" s="5">
        <v>119.83</v>
      </c>
      <c r="M91" s="5">
        <v>30.78</v>
      </c>
      <c r="N91" s="5">
        <v>6738.78</v>
      </c>
      <c r="O91" s="5">
        <v>2894.86</v>
      </c>
      <c r="P91" s="5"/>
    </row>
    <row r="92" spans="2:16">
      <c r="B92" t="s">
        <v>30</v>
      </c>
      <c r="D92" s="5">
        <v>180</v>
      </c>
      <c r="E92" s="8"/>
      <c r="F92" s="8">
        <v>2930.58</v>
      </c>
      <c r="G92" s="8"/>
      <c r="H92" s="8"/>
      <c r="I92" s="12"/>
      <c r="J92" s="8"/>
      <c r="K92" s="8"/>
      <c r="L92" s="5"/>
      <c r="M92" s="5"/>
      <c r="N92" s="5"/>
      <c r="O92" s="5"/>
      <c r="P92" s="5"/>
    </row>
    <row r="93" spans="2:16">
      <c r="B93" t="s">
        <v>31</v>
      </c>
      <c r="D93" s="5">
        <v>1000</v>
      </c>
      <c r="E93" s="8">
        <v>10238.290000000001</v>
      </c>
      <c r="F93" s="8">
        <v>77.66</v>
      </c>
      <c r="G93" s="8">
        <v>1030.76</v>
      </c>
      <c r="H93" s="8">
        <v>16.25</v>
      </c>
      <c r="I93" s="12"/>
      <c r="J93" s="8">
        <v>1000</v>
      </c>
      <c r="K93" s="8">
        <v>23.57</v>
      </c>
      <c r="L93" s="5">
        <v>6.77</v>
      </c>
      <c r="M93" s="5">
        <v>29.87</v>
      </c>
      <c r="N93" s="5">
        <v>1165.1300000000001</v>
      </c>
      <c r="O93" s="5">
        <v>517.74</v>
      </c>
      <c r="P93" s="5"/>
    </row>
    <row r="94" spans="2:16">
      <c r="B94" t="s">
        <v>33</v>
      </c>
      <c r="D94" s="5">
        <v>262.14999999999998</v>
      </c>
      <c r="E94" s="8">
        <v>5172.6400000000003</v>
      </c>
      <c r="F94" s="8">
        <v>552.66999999999996</v>
      </c>
      <c r="G94" s="8">
        <v>209.57</v>
      </c>
      <c r="H94" s="8">
        <v>66.58</v>
      </c>
      <c r="I94" s="12">
        <v>60</v>
      </c>
      <c r="J94" s="8"/>
      <c r="K94" s="8">
        <v>478.57</v>
      </c>
      <c r="L94" s="5">
        <v>101.75</v>
      </c>
      <c r="M94" s="5"/>
      <c r="N94" s="5">
        <v>530.07000000000005</v>
      </c>
      <c r="O94" s="5">
        <v>146.62</v>
      </c>
      <c r="P94" s="5"/>
    </row>
    <row r="95" spans="2:16">
      <c r="B95" t="s">
        <v>35</v>
      </c>
      <c r="D95" s="5"/>
      <c r="E95" s="8"/>
      <c r="F95" s="8"/>
      <c r="G95" s="8"/>
      <c r="H95" s="8"/>
      <c r="I95" s="12"/>
      <c r="J95" s="8">
        <v>545</v>
      </c>
      <c r="K95" s="8">
        <v>325</v>
      </c>
      <c r="L95" s="5">
        <v>165</v>
      </c>
      <c r="M95" s="5"/>
      <c r="N95" s="5"/>
      <c r="O95" s="5"/>
      <c r="P95" s="5"/>
    </row>
    <row r="96" spans="2:16">
      <c r="B96" t="s">
        <v>87</v>
      </c>
      <c r="D96" s="5"/>
      <c r="E96" s="8">
        <v>3400</v>
      </c>
      <c r="F96" s="8"/>
      <c r="G96" s="8"/>
      <c r="H96" s="8"/>
      <c r="I96" s="12"/>
      <c r="J96" s="8"/>
      <c r="K96" s="8"/>
      <c r="L96" s="5"/>
      <c r="M96" s="5"/>
      <c r="N96" s="5"/>
      <c r="O96" s="5"/>
      <c r="P96" s="5"/>
    </row>
    <row r="97" spans="2:16">
      <c r="B97" t="s">
        <v>115</v>
      </c>
      <c r="D97" s="5"/>
      <c r="E97" s="8"/>
      <c r="F97" s="8"/>
      <c r="G97" s="8"/>
      <c r="H97" s="8"/>
      <c r="I97" s="12"/>
      <c r="J97" s="8"/>
      <c r="K97" s="8">
        <v>7000</v>
      </c>
      <c r="L97" s="5"/>
      <c r="M97" s="5"/>
      <c r="N97" s="5"/>
      <c r="O97" s="5"/>
      <c r="P97" s="5"/>
    </row>
    <row r="98" spans="2:16">
      <c r="B98" t="s">
        <v>116</v>
      </c>
      <c r="D98" s="5">
        <v>8216.5</v>
      </c>
      <c r="E98" s="8">
        <v>1391</v>
      </c>
      <c r="F98" s="8"/>
      <c r="G98" s="8"/>
      <c r="H98" s="8">
        <v>670</v>
      </c>
      <c r="I98" s="12">
        <v>469</v>
      </c>
      <c r="J98" s="8">
        <v>1230</v>
      </c>
      <c r="K98" s="8">
        <v>5501.08</v>
      </c>
      <c r="L98" s="5">
        <v>7368.5</v>
      </c>
      <c r="M98" s="5">
        <v>2241.5</v>
      </c>
      <c r="N98" s="5">
        <v>177.5</v>
      </c>
      <c r="O98" s="5">
        <v>805.5</v>
      </c>
      <c r="P98" s="5"/>
    </row>
    <row r="99" spans="2:16">
      <c r="B99" t="s">
        <v>40</v>
      </c>
      <c r="D99" s="5"/>
      <c r="E99" s="8"/>
      <c r="F99" s="8"/>
      <c r="G99" s="8">
        <v>-1112.72</v>
      </c>
      <c r="H99" s="8"/>
      <c r="I99" s="12"/>
      <c r="J99" s="8"/>
      <c r="K99" s="8"/>
      <c r="L99" s="5"/>
      <c r="M99" s="5"/>
      <c r="N99" s="5"/>
      <c r="O99" s="5"/>
      <c r="P99" s="5"/>
    </row>
    <row r="100" spans="2:16">
      <c r="B100" t="s">
        <v>42</v>
      </c>
      <c r="D100" s="5">
        <v>977.16</v>
      </c>
      <c r="E100" s="8"/>
      <c r="F100" s="8">
        <v>695</v>
      </c>
      <c r="G100" s="8"/>
      <c r="H100" s="8">
        <v>603.30999999999995</v>
      </c>
      <c r="I100" s="12">
        <v>829.78</v>
      </c>
      <c r="J100" s="8">
        <v>22.32</v>
      </c>
      <c r="K100" s="8">
        <v>971.34</v>
      </c>
      <c r="L100" s="5">
        <v>393.96</v>
      </c>
      <c r="M100" s="5">
        <v>83.19</v>
      </c>
      <c r="N100" s="5">
        <v>326.14999999999998</v>
      </c>
      <c r="O100" s="5">
        <v>878.95</v>
      </c>
      <c r="P100" s="5"/>
    </row>
    <row r="101" spans="2:16">
      <c r="B101" t="s">
        <v>49</v>
      </c>
      <c r="D101" s="5"/>
      <c r="E101" s="8"/>
      <c r="F101" s="8">
        <v>1750</v>
      </c>
      <c r="G101" s="8"/>
      <c r="H101" s="8"/>
      <c r="I101" s="12"/>
      <c r="J101" s="8"/>
      <c r="K101" s="8"/>
      <c r="L101" s="5"/>
      <c r="M101" s="5"/>
      <c r="N101" s="5"/>
      <c r="O101" s="5"/>
      <c r="P101" s="5"/>
    </row>
    <row r="102" spans="2:16">
      <c r="B102" t="s">
        <v>88</v>
      </c>
      <c r="D102" s="5"/>
      <c r="E102" s="8"/>
      <c r="F102" s="8">
        <v>-114</v>
      </c>
      <c r="G102" s="8"/>
      <c r="H102" s="8"/>
      <c r="I102" s="12"/>
      <c r="J102" s="8"/>
      <c r="K102" s="8"/>
      <c r="L102" s="5"/>
      <c r="M102" s="5">
        <v>2994</v>
      </c>
      <c r="N102" s="5"/>
      <c r="O102" s="5"/>
      <c r="P102" s="5"/>
    </row>
    <row r="103" spans="2:16">
      <c r="B103" t="s">
        <v>53</v>
      </c>
      <c r="D103" s="5"/>
      <c r="E103" s="8"/>
      <c r="F103" s="8"/>
      <c r="G103" s="8"/>
      <c r="H103" s="8"/>
      <c r="I103" s="12"/>
      <c r="J103" s="8"/>
      <c r="K103" s="8"/>
      <c r="L103" s="5"/>
      <c r="M103" s="5"/>
      <c r="N103" s="5"/>
      <c r="O103" s="5"/>
      <c r="P103" s="5"/>
    </row>
    <row r="104" spans="2:16">
      <c r="B104" t="s">
        <v>57</v>
      </c>
      <c r="D104" s="5"/>
      <c r="E104" s="8"/>
      <c r="F104" s="8"/>
      <c r="G104" s="8"/>
      <c r="H104" s="8"/>
      <c r="I104" s="12"/>
      <c r="J104" s="8"/>
      <c r="K104" s="8"/>
      <c r="L104" s="5"/>
      <c r="M104" s="5"/>
      <c r="N104" s="5"/>
      <c r="O104" s="5"/>
      <c r="P104" s="5"/>
    </row>
    <row r="105" spans="2:16">
      <c r="B105" t="s">
        <v>61</v>
      </c>
      <c r="D105" s="5"/>
      <c r="E105" s="8"/>
      <c r="F105" s="8"/>
      <c r="G105" s="8"/>
      <c r="H105" s="8">
        <v>500</v>
      </c>
      <c r="I105" s="12"/>
      <c r="J105" s="8"/>
      <c r="K105" s="8"/>
      <c r="L105" s="5"/>
      <c r="M105" s="5"/>
      <c r="N105" s="5"/>
      <c r="O105" s="5"/>
      <c r="P105" s="5"/>
    </row>
    <row r="106" spans="2:16">
      <c r="B106" t="s">
        <v>62</v>
      </c>
      <c r="D106" s="5"/>
      <c r="E106" s="8"/>
      <c r="F106" s="8"/>
      <c r="G106" s="8"/>
      <c r="H106" s="8"/>
      <c r="I106" s="12"/>
      <c r="J106" s="8"/>
      <c r="K106" s="8"/>
      <c r="L106" s="5"/>
      <c r="M106" s="5">
        <v>539.03</v>
      </c>
      <c r="N106" s="5">
        <v>74.75</v>
      </c>
      <c r="O106" s="5">
        <v>369.88</v>
      </c>
      <c r="P106" s="5"/>
    </row>
    <row r="107" spans="2:16">
      <c r="B107" t="s">
        <v>86</v>
      </c>
      <c r="D107" s="5"/>
      <c r="E107" s="8"/>
      <c r="F107" s="8"/>
      <c r="G107" s="8"/>
      <c r="H107" s="8"/>
      <c r="I107" s="12"/>
      <c r="J107" s="8"/>
      <c r="K107" s="8"/>
      <c r="L107" s="5"/>
      <c r="M107" s="5"/>
      <c r="N107" s="5"/>
      <c r="O107" s="5"/>
      <c r="P107" s="5"/>
    </row>
    <row r="108" spans="2:16">
      <c r="B108" t="s">
        <v>124</v>
      </c>
      <c r="D108" s="5"/>
      <c r="E108" s="8"/>
      <c r="F108" s="8">
        <v>263.06</v>
      </c>
      <c r="G108" s="8">
        <v>753.38</v>
      </c>
      <c r="H108" s="8"/>
      <c r="I108" s="12">
        <v>600.37</v>
      </c>
      <c r="J108" s="8">
        <v>371.92</v>
      </c>
      <c r="K108" s="8"/>
      <c r="L108" s="5"/>
      <c r="M108" s="5">
        <v>157.07</v>
      </c>
      <c r="N108" s="5"/>
      <c r="O108" s="5"/>
      <c r="P108" s="5"/>
    </row>
    <row r="109" spans="2:16">
      <c r="D109" s="5"/>
      <c r="E109" s="8"/>
      <c r="F109" s="8"/>
      <c r="G109" s="8"/>
      <c r="H109" s="8"/>
      <c r="I109" s="12"/>
      <c r="J109" s="8"/>
      <c r="K109" s="8"/>
      <c r="L109" s="5"/>
      <c r="M109" s="5"/>
      <c r="N109" s="5"/>
      <c r="O109" s="5"/>
      <c r="P109" s="5"/>
    </row>
    <row r="110" spans="2:16">
      <c r="B110" t="s">
        <v>3</v>
      </c>
      <c r="D110" s="5"/>
      <c r="E110" s="8"/>
      <c r="F110" s="8">
        <v>4149.75</v>
      </c>
      <c r="G110" s="8">
        <v>63675.49</v>
      </c>
      <c r="H110" s="8">
        <v>6027.81</v>
      </c>
      <c r="I110" s="12"/>
      <c r="J110" s="8"/>
      <c r="K110" s="8"/>
      <c r="L110" s="5"/>
      <c r="M110" s="5"/>
      <c r="N110" s="5"/>
      <c r="O110" s="5"/>
      <c r="P110" s="5"/>
    </row>
    <row r="111" spans="2:16">
      <c r="B111" t="s">
        <v>4</v>
      </c>
      <c r="D111" s="5"/>
      <c r="E111" s="8"/>
      <c r="F111" s="8">
        <v>1220</v>
      </c>
      <c r="G111" s="8"/>
      <c r="H111" s="8">
        <v>500</v>
      </c>
      <c r="I111" s="12"/>
      <c r="J111" s="8"/>
      <c r="K111" s="8">
        <v>5000</v>
      </c>
      <c r="L111" s="5">
        <v>2099.6</v>
      </c>
      <c r="M111" s="5">
        <v>5180.24</v>
      </c>
      <c r="N111" s="5">
        <v>45085.04</v>
      </c>
      <c r="O111" s="5">
        <v>160</v>
      </c>
      <c r="P111" s="5"/>
    </row>
    <row r="112" spans="2:16">
      <c r="B112" t="s">
        <v>125</v>
      </c>
      <c r="D112" s="5"/>
      <c r="E112" s="8"/>
      <c r="F112" s="8">
        <v>1000</v>
      </c>
      <c r="G112" s="8"/>
      <c r="H112" s="8"/>
      <c r="I112" s="12"/>
      <c r="J112" s="8"/>
      <c r="K112" s="8">
        <v>1500</v>
      </c>
      <c r="L112" s="5"/>
      <c r="M112" s="5"/>
      <c r="N112" s="5">
        <v>360.2</v>
      </c>
      <c r="O112" s="5">
        <v>32.92</v>
      </c>
      <c r="P112" s="5"/>
    </row>
    <row r="113" spans="2:16">
      <c r="B113" t="s">
        <v>127</v>
      </c>
      <c r="D113" s="5"/>
      <c r="E113" s="8"/>
      <c r="F113" s="8"/>
      <c r="G113" s="8">
        <v>2547.4</v>
      </c>
      <c r="H113" s="8"/>
      <c r="I113" s="12"/>
      <c r="J113" s="8"/>
      <c r="K113" s="8"/>
      <c r="L113" s="5"/>
      <c r="M113" s="5"/>
      <c r="N113" s="5"/>
      <c r="O113" s="5"/>
      <c r="P113" s="5"/>
    </row>
    <row r="114" spans="2:16">
      <c r="B114" t="s">
        <v>144</v>
      </c>
      <c r="D114" s="5"/>
      <c r="E114" s="8"/>
      <c r="F114" s="8"/>
      <c r="G114" s="8"/>
      <c r="H114" s="8"/>
      <c r="I114" s="12"/>
      <c r="J114" s="8"/>
      <c r="K114" s="8"/>
      <c r="L114" s="5"/>
      <c r="M114" s="5">
        <v>1000</v>
      </c>
      <c r="N114" s="5"/>
      <c r="O114" s="5"/>
      <c r="P114" s="5"/>
    </row>
    <row r="115" spans="2:16">
      <c r="B115" t="s">
        <v>11</v>
      </c>
      <c r="D115" s="5"/>
      <c r="E115" s="8"/>
      <c r="F115" s="8"/>
      <c r="G115" s="8"/>
      <c r="H115" s="8"/>
      <c r="I115" s="12"/>
      <c r="J115" s="8"/>
      <c r="K115" s="8">
        <v>80.989999999999995</v>
      </c>
      <c r="L115" s="5">
        <v>5367.23</v>
      </c>
      <c r="M115" s="5"/>
      <c r="N115" s="5"/>
      <c r="O115" s="5"/>
      <c r="P115" s="5"/>
    </row>
    <row r="116" spans="2:16">
      <c r="B116" t="s">
        <v>12</v>
      </c>
      <c r="D116" s="5"/>
      <c r="E116" s="8"/>
      <c r="F116" s="8"/>
      <c r="G116" s="8">
        <v>1300</v>
      </c>
      <c r="H116" s="8">
        <v>653.11</v>
      </c>
      <c r="I116" s="12">
        <v>1456.26</v>
      </c>
      <c r="J116" s="8"/>
      <c r="K116" s="8"/>
      <c r="L116" s="5"/>
      <c r="M116" s="5"/>
      <c r="N116" s="5"/>
      <c r="O116" s="5"/>
      <c r="P116" s="5"/>
    </row>
    <row r="117" spans="2:16">
      <c r="B117" t="s">
        <v>52</v>
      </c>
      <c r="D117" s="5">
        <v>131.38999999999999</v>
      </c>
      <c r="E117" s="8"/>
      <c r="F117" s="8">
        <v>1008.37</v>
      </c>
      <c r="G117" s="8"/>
      <c r="H117" s="8">
        <v>301.43</v>
      </c>
      <c r="I117" s="12">
        <v>1606.15</v>
      </c>
      <c r="J117" s="8"/>
      <c r="K117" s="8"/>
      <c r="L117" s="5">
        <v>533.75</v>
      </c>
      <c r="M117" s="5">
        <v>592.5</v>
      </c>
      <c r="N117" s="5"/>
      <c r="O117" s="5"/>
      <c r="P117" s="5"/>
    </row>
    <row r="118" spans="2:16">
      <c r="B118" t="s">
        <v>55</v>
      </c>
      <c r="D118" s="5"/>
      <c r="E118" s="8"/>
      <c r="F118" s="8"/>
      <c r="G118" s="8"/>
      <c r="H118" s="8"/>
      <c r="I118" s="12"/>
      <c r="J118" s="8"/>
      <c r="K118" s="8"/>
      <c r="L118" s="5"/>
      <c r="M118" s="5"/>
      <c r="N118" s="5"/>
      <c r="O118" s="5"/>
      <c r="P118" s="5"/>
    </row>
    <row r="119" spans="2:16">
      <c r="D119" s="5"/>
      <c r="E119" s="8"/>
      <c r="F119" s="8"/>
      <c r="G119" s="8"/>
      <c r="H119" s="8"/>
      <c r="I119" s="12"/>
      <c r="J119" s="8"/>
      <c r="K119" s="8"/>
      <c r="L119" s="5"/>
      <c r="M119" s="5"/>
      <c r="N119" s="5"/>
      <c r="O119" s="5"/>
      <c r="P119" s="5"/>
    </row>
    <row r="120" spans="2:16">
      <c r="B120" t="s">
        <v>5</v>
      </c>
      <c r="D120" s="5"/>
      <c r="E120" s="8"/>
      <c r="F120" s="8"/>
      <c r="G120" s="8"/>
      <c r="H120" s="8"/>
      <c r="I120" s="12"/>
      <c r="J120" s="8"/>
      <c r="K120" s="8"/>
      <c r="L120" s="5"/>
      <c r="M120" s="5"/>
      <c r="N120" s="5"/>
      <c r="O120" s="5"/>
      <c r="P120" s="5"/>
    </row>
    <row r="121" spans="2:16">
      <c r="C121">
        <v>2012</v>
      </c>
      <c r="D121" s="5">
        <v>3484.67</v>
      </c>
      <c r="E121" s="8"/>
      <c r="F121" s="8"/>
      <c r="G121" s="8"/>
      <c r="H121" s="8"/>
      <c r="I121" s="12"/>
      <c r="J121" s="8"/>
      <c r="K121" s="8"/>
      <c r="L121" s="5"/>
      <c r="M121" s="5"/>
      <c r="N121" s="5"/>
      <c r="O121" s="5"/>
      <c r="P121" s="5"/>
    </row>
    <row r="122" spans="2:16">
      <c r="C122" t="s">
        <v>97</v>
      </c>
      <c r="D122" s="5">
        <v>3600</v>
      </c>
      <c r="E122" s="8"/>
      <c r="F122" s="8">
        <v>4396.8</v>
      </c>
      <c r="G122" s="8">
        <v>4241.22</v>
      </c>
      <c r="H122" s="8">
        <v>134.16999999999999</v>
      </c>
      <c r="I122" s="12"/>
      <c r="J122" s="8"/>
      <c r="K122" s="8"/>
      <c r="L122" s="5"/>
      <c r="M122" s="5"/>
      <c r="N122" s="5"/>
      <c r="O122" s="5"/>
      <c r="P122" s="5"/>
    </row>
    <row r="123" spans="2:16">
      <c r="C123" t="s">
        <v>110</v>
      </c>
      <c r="D123" s="5">
        <v>1500</v>
      </c>
      <c r="E123" s="8"/>
      <c r="F123" s="8"/>
      <c r="G123" s="8"/>
      <c r="H123" s="8"/>
      <c r="I123" s="12">
        <v>2568.31</v>
      </c>
      <c r="J123" s="8">
        <v>615.72</v>
      </c>
      <c r="K123" s="8">
        <v>4069.08</v>
      </c>
      <c r="L123" s="5">
        <v>4448.92</v>
      </c>
      <c r="M123" s="5"/>
      <c r="N123" s="5"/>
      <c r="O123" s="5"/>
      <c r="P123" s="5"/>
    </row>
    <row r="124" spans="2:16">
      <c r="C124" t="s">
        <v>111</v>
      </c>
      <c r="D124" s="5">
        <v>1500</v>
      </c>
      <c r="E124" s="8"/>
      <c r="F124" s="8"/>
      <c r="G124" s="8"/>
      <c r="H124" s="8"/>
      <c r="I124" s="12"/>
      <c r="J124" s="8"/>
      <c r="K124" s="8"/>
      <c r="L124" s="5"/>
      <c r="M124" s="5">
        <v>2100</v>
      </c>
      <c r="N124" s="5">
        <v>579.16</v>
      </c>
      <c r="O124" s="5">
        <v>7324.18</v>
      </c>
      <c r="P124" s="5"/>
    </row>
    <row r="125" spans="2:16">
      <c r="C125" t="s">
        <v>112</v>
      </c>
      <c r="D125" s="5"/>
      <c r="E125" s="8"/>
      <c r="F125" s="8"/>
      <c r="G125" s="8">
        <v>1192.81</v>
      </c>
      <c r="H125" s="8"/>
      <c r="I125" s="12"/>
      <c r="J125" s="8"/>
      <c r="K125" s="8"/>
      <c r="L125" s="5"/>
      <c r="M125" s="5"/>
      <c r="N125" s="5"/>
      <c r="O125" s="5"/>
      <c r="P125" s="5"/>
    </row>
    <row r="126" spans="2:16">
      <c r="C126" t="s">
        <v>113</v>
      </c>
      <c r="D126" s="5"/>
      <c r="E126" s="8"/>
      <c r="F126" s="8"/>
      <c r="G126" s="8"/>
      <c r="H126" s="8">
        <v>1174.72</v>
      </c>
      <c r="I126" s="12">
        <v>553.4</v>
      </c>
      <c r="J126" s="8"/>
      <c r="K126" s="8"/>
      <c r="L126" s="5"/>
      <c r="M126" s="5"/>
      <c r="N126" s="5"/>
      <c r="O126" s="5"/>
      <c r="P126" s="5"/>
    </row>
    <row r="127" spans="2:16">
      <c r="C127" t="s">
        <v>8</v>
      </c>
      <c r="D127" s="5"/>
      <c r="E127" s="8"/>
      <c r="F127" s="8"/>
      <c r="G127" s="8"/>
      <c r="H127" s="8"/>
      <c r="I127" s="12"/>
      <c r="J127" s="8"/>
      <c r="K127" s="8">
        <v>2043.63</v>
      </c>
      <c r="L127" s="5"/>
      <c r="M127" s="5"/>
      <c r="N127" s="5"/>
      <c r="O127" s="5"/>
      <c r="P127" s="5"/>
    </row>
    <row r="128" spans="2:16">
      <c r="C128" t="s">
        <v>114</v>
      </c>
      <c r="D128" s="5"/>
      <c r="E128" s="8"/>
      <c r="F128" s="8"/>
      <c r="G128" s="8"/>
      <c r="H128" s="8"/>
      <c r="I128" s="12"/>
      <c r="J128" s="8"/>
      <c r="K128" s="8"/>
      <c r="L128" s="5"/>
      <c r="M128" s="5">
        <v>1050</v>
      </c>
      <c r="N128" s="5">
        <v>1003.69</v>
      </c>
      <c r="O128" s="5"/>
      <c r="P128" s="5"/>
    </row>
    <row r="129" spans="2:16">
      <c r="C129" t="s">
        <v>9</v>
      </c>
      <c r="D129" s="5"/>
      <c r="E129" s="8"/>
      <c r="F129" s="8"/>
      <c r="G129" s="8"/>
      <c r="H129" s="8"/>
      <c r="I129" s="12"/>
      <c r="J129" s="8"/>
      <c r="K129" s="8"/>
      <c r="L129" s="5"/>
      <c r="M129" s="5"/>
      <c r="N129" s="5"/>
      <c r="O129" s="5">
        <v>1154.94</v>
      </c>
      <c r="P129" s="5"/>
    </row>
    <row r="130" spans="2:16">
      <c r="C130" t="s">
        <v>133</v>
      </c>
      <c r="D130" s="5"/>
      <c r="E130" s="8"/>
      <c r="F130" s="8"/>
      <c r="G130" s="8"/>
      <c r="H130" s="8"/>
      <c r="I130" s="12"/>
      <c r="J130" s="8"/>
      <c r="K130" s="8">
        <v>1666</v>
      </c>
      <c r="L130" s="5"/>
      <c r="M130" s="5"/>
      <c r="N130" s="5"/>
      <c r="O130" s="5"/>
      <c r="P130" s="5"/>
    </row>
    <row r="131" spans="2:16">
      <c r="C131" t="s">
        <v>134</v>
      </c>
      <c r="D131" s="5"/>
      <c r="E131" s="8"/>
      <c r="F131" s="8"/>
      <c r="G131" s="8"/>
      <c r="H131" s="8"/>
      <c r="I131" s="12"/>
      <c r="J131" s="8"/>
      <c r="K131" s="8">
        <v>1666</v>
      </c>
      <c r="L131" s="5"/>
      <c r="M131" s="5"/>
      <c r="N131" s="5"/>
      <c r="O131" s="5"/>
      <c r="P131" s="5"/>
    </row>
    <row r="132" spans="2:16">
      <c r="C132" t="s">
        <v>135</v>
      </c>
      <c r="D132" s="5"/>
      <c r="E132" s="8"/>
      <c r="F132" s="8"/>
      <c r="G132" s="8"/>
      <c r="H132" s="8"/>
      <c r="I132" s="12"/>
      <c r="J132" s="8"/>
      <c r="K132" s="8">
        <v>1667</v>
      </c>
      <c r="L132" s="5"/>
      <c r="M132" s="5"/>
      <c r="N132" s="5"/>
      <c r="O132" s="5"/>
      <c r="P132" s="5"/>
    </row>
    <row r="133" spans="2:16">
      <c r="D133" s="5"/>
      <c r="E133" s="8"/>
      <c r="F133" s="8"/>
      <c r="G133" s="8"/>
      <c r="H133" s="8"/>
      <c r="I133" s="12"/>
      <c r="J133" s="8"/>
      <c r="K133" s="8"/>
      <c r="L133" s="5"/>
      <c r="M133" s="5"/>
      <c r="N133" s="5"/>
      <c r="O133" s="5"/>
      <c r="P133" s="5"/>
    </row>
    <row r="134" spans="2:16">
      <c r="B134" t="s">
        <v>10</v>
      </c>
      <c r="D134" s="5"/>
      <c r="E134" s="8"/>
      <c r="F134" s="8"/>
      <c r="G134" s="8"/>
      <c r="H134" s="8"/>
      <c r="I134" s="12"/>
      <c r="J134" s="8"/>
      <c r="K134" s="8"/>
      <c r="L134" s="5"/>
      <c r="M134" s="5"/>
      <c r="N134" s="5"/>
      <c r="O134" s="5"/>
      <c r="P134" s="5"/>
    </row>
    <row r="135" spans="2:16">
      <c r="C135">
        <v>2012</v>
      </c>
      <c r="D135" s="5">
        <v>1194.32</v>
      </c>
      <c r="E135" s="8"/>
      <c r="F135" s="8"/>
      <c r="G135" s="8"/>
      <c r="H135" s="8"/>
      <c r="I135" s="12"/>
      <c r="J135" s="8"/>
      <c r="K135" s="8"/>
      <c r="L135" s="5"/>
      <c r="M135" s="5"/>
      <c r="N135" s="5"/>
      <c r="O135" s="5"/>
      <c r="P135" s="5"/>
    </row>
    <row r="136" spans="2:16">
      <c r="C136" t="s">
        <v>106</v>
      </c>
      <c r="D136" s="5"/>
      <c r="E136" s="8">
        <v>318.88</v>
      </c>
      <c r="F136" s="8">
        <v>1383.82</v>
      </c>
      <c r="G136" s="8"/>
      <c r="H136" s="8"/>
      <c r="I136" s="12"/>
      <c r="J136" s="8"/>
      <c r="K136" s="8"/>
      <c r="L136" s="5"/>
      <c r="M136" s="5"/>
      <c r="N136" s="5"/>
      <c r="O136" s="5"/>
      <c r="P136" s="5"/>
    </row>
    <row r="137" spans="2:16">
      <c r="C137" t="s">
        <v>107</v>
      </c>
      <c r="D137" s="5"/>
      <c r="E137" s="8">
        <v>350.71</v>
      </c>
      <c r="F137" s="8">
        <v>2152.15</v>
      </c>
      <c r="G137" s="8">
        <v>268.13</v>
      </c>
      <c r="H137" s="8"/>
      <c r="I137" s="12"/>
      <c r="J137" s="8"/>
      <c r="K137" s="8"/>
      <c r="L137" s="5"/>
      <c r="M137" s="5"/>
      <c r="N137" s="5"/>
      <c r="O137" s="5"/>
      <c r="P137" s="5"/>
    </row>
    <row r="138" spans="2:16">
      <c r="C138" t="s">
        <v>108</v>
      </c>
      <c r="D138" s="5"/>
      <c r="E138" s="8"/>
      <c r="F138" s="8">
        <v>3254.62</v>
      </c>
      <c r="G138" s="8"/>
      <c r="H138" s="8"/>
      <c r="I138" s="12"/>
      <c r="J138" s="8"/>
      <c r="K138" s="8"/>
      <c r="L138" s="5"/>
      <c r="M138" s="5"/>
      <c r="N138" s="5"/>
      <c r="O138" s="5"/>
      <c r="P138" s="5"/>
    </row>
    <row r="139" spans="2:16">
      <c r="C139" t="s">
        <v>109</v>
      </c>
      <c r="D139" s="5"/>
      <c r="E139" s="8"/>
      <c r="F139" s="8">
        <v>1436.29</v>
      </c>
      <c r="G139" s="8">
        <v>557.04</v>
      </c>
      <c r="H139" s="8"/>
      <c r="I139" s="12"/>
      <c r="J139" s="8"/>
      <c r="K139" s="8"/>
      <c r="L139" s="5"/>
      <c r="M139" s="5"/>
      <c r="N139" s="5"/>
      <c r="O139" s="5"/>
      <c r="P139" s="5"/>
    </row>
    <row r="140" spans="2:16">
      <c r="C140" t="s">
        <v>138</v>
      </c>
      <c r="D140" s="5"/>
      <c r="E140" s="8"/>
      <c r="F140" s="8"/>
      <c r="G140" s="8"/>
      <c r="H140" s="8"/>
      <c r="I140" s="12"/>
      <c r="J140" s="8"/>
      <c r="K140" s="8"/>
      <c r="L140" s="5"/>
      <c r="M140" s="5"/>
      <c r="N140" s="5">
        <v>814.16</v>
      </c>
      <c r="O140" s="5"/>
      <c r="P140" s="5"/>
    </row>
    <row r="141" spans="2:16">
      <c r="C141" t="s">
        <v>131</v>
      </c>
      <c r="D141" s="5"/>
      <c r="E141" s="8"/>
      <c r="F141" s="8"/>
      <c r="G141" s="8"/>
      <c r="H141" s="8"/>
      <c r="I141" s="12"/>
      <c r="J141" s="8"/>
      <c r="K141" s="8"/>
      <c r="L141" s="5"/>
      <c r="M141" s="5"/>
      <c r="N141" s="5">
        <v>480.18</v>
      </c>
      <c r="O141" s="5"/>
      <c r="P141" s="5"/>
    </row>
    <row r="142" spans="2:16">
      <c r="C142" t="s">
        <v>150</v>
      </c>
      <c r="D142" s="5"/>
      <c r="E142" s="8"/>
      <c r="F142" s="8"/>
      <c r="G142" s="8"/>
      <c r="H142" s="8"/>
      <c r="I142" s="12"/>
      <c r="J142" s="8"/>
      <c r="K142" s="8"/>
      <c r="L142" s="5"/>
      <c r="M142" s="5"/>
      <c r="N142" s="5"/>
      <c r="O142" s="5">
        <v>2288.5300000000002</v>
      </c>
      <c r="P142" s="5"/>
    </row>
    <row r="143" spans="2:16">
      <c r="C143" t="s">
        <v>139</v>
      </c>
      <c r="D143" s="5"/>
      <c r="E143" s="8"/>
      <c r="F143" s="8"/>
      <c r="G143" s="8"/>
      <c r="H143" s="8"/>
      <c r="I143" s="12"/>
      <c r="J143" s="8"/>
      <c r="K143" s="8"/>
      <c r="L143" s="5"/>
      <c r="M143" s="5"/>
      <c r="N143" s="5"/>
      <c r="O143" s="5">
        <v>2613.41</v>
      </c>
      <c r="P143" s="5"/>
    </row>
    <row r="144" spans="2:16">
      <c r="D144" s="5"/>
      <c r="E144" s="8"/>
      <c r="F144" s="8"/>
      <c r="G144" s="8"/>
      <c r="H144" s="8"/>
      <c r="I144" s="12"/>
      <c r="J144" s="8"/>
      <c r="K144" s="8"/>
      <c r="L144" s="5"/>
      <c r="M144" s="5"/>
      <c r="N144" s="5"/>
      <c r="O144" s="5"/>
      <c r="P144" s="5"/>
    </row>
    <row r="145" spans="1:16" ht="15.75">
      <c r="A145" s="38" t="s">
        <v>75</v>
      </c>
      <c r="B145" s="39"/>
      <c r="C145" s="40"/>
      <c r="D145" s="37">
        <f t="shared" ref="D145:N145" si="3">SUM(D70:D142)</f>
        <v>64815.220000000008</v>
      </c>
      <c r="E145" s="37">
        <f t="shared" si="3"/>
        <v>63354.669999999991</v>
      </c>
      <c r="F145" s="37">
        <f t="shared" si="3"/>
        <v>73028.549999999974</v>
      </c>
      <c r="G145" s="37">
        <f t="shared" si="3"/>
        <v>114869.60999999997</v>
      </c>
      <c r="H145" s="37">
        <f t="shared" si="3"/>
        <v>50754.11</v>
      </c>
      <c r="I145" s="37">
        <f t="shared" si="3"/>
        <v>47254.95</v>
      </c>
      <c r="J145" s="37">
        <f t="shared" si="3"/>
        <v>44825.49</v>
      </c>
      <c r="K145" s="37">
        <f t="shared" si="3"/>
        <v>74514.799999999988</v>
      </c>
      <c r="L145" s="37">
        <f t="shared" si="3"/>
        <v>63420.51999999999</v>
      </c>
      <c r="M145" s="37">
        <f t="shared" si="3"/>
        <v>58459.80999999999</v>
      </c>
      <c r="N145" s="37">
        <f t="shared" si="3"/>
        <v>94865.8</v>
      </c>
      <c r="O145" s="37">
        <f>SUM(O70:O144)</f>
        <v>64895.48000000001</v>
      </c>
      <c r="P145" s="50">
        <f>SUM(D145:O145)</f>
        <v>815059.00999999989</v>
      </c>
    </row>
    <row r="146" spans="1:16" ht="15.75">
      <c r="A146" s="43"/>
      <c r="B146" s="43"/>
      <c r="C146" s="43"/>
      <c r="D146" s="44"/>
      <c r="E146" s="44"/>
      <c r="F146" s="44"/>
      <c r="G146" s="44"/>
      <c r="H146" s="44"/>
      <c r="I146" s="44"/>
      <c r="J146" s="44"/>
      <c r="K146" s="44"/>
      <c r="L146" s="41"/>
      <c r="M146" s="41"/>
      <c r="N146" s="41"/>
      <c r="O146" s="41"/>
      <c r="P146" s="41"/>
    </row>
    <row r="147" spans="1:16">
      <c r="H147" s="6"/>
    </row>
    <row r="148" spans="1:16">
      <c r="H148" s="6"/>
      <c r="L148" t="s">
        <v>137</v>
      </c>
    </row>
    <row r="149" spans="1:16">
      <c r="H149" s="6"/>
    </row>
    <row r="150" spans="1:16">
      <c r="H150" s="6"/>
    </row>
    <row r="151" spans="1:16">
      <c r="H151" s="6"/>
    </row>
    <row r="152" spans="1:16">
      <c r="H152" s="6"/>
    </row>
    <row r="153" spans="1:16">
      <c r="H153" s="6"/>
    </row>
    <row r="154" spans="1:16">
      <c r="H154" s="6"/>
    </row>
    <row r="155" spans="1:16">
      <c r="H155" s="6"/>
    </row>
    <row r="156" spans="1:16">
      <c r="H156" s="6"/>
    </row>
    <row r="157" spans="1:16">
      <c r="H157" s="6"/>
    </row>
    <row r="158" spans="1:16">
      <c r="H158" s="6"/>
    </row>
    <row r="159" spans="1:16">
      <c r="H159" s="6"/>
    </row>
    <row r="160" spans="1:16">
      <c r="H160" s="6"/>
    </row>
    <row r="161" spans="8:8">
      <c r="H161" s="6"/>
    </row>
    <row r="162" spans="8:8">
      <c r="H162" s="6"/>
    </row>
    <row r="163" spans="8:8">
      <c r="H163" s="6"/>
    </row>
    <row r="164" spans="8:8">
      <c r="H164" s="6"/>
    </row>
    <row r="165" spans="8:8">
      <c r="H165" s="6"/>
    </row>
    <row r="166" spans="8:8">
      <c r="H166" s="6"/>
    </row>
    <row r="167" spans="8:8">
      <c r="H167" s="6"/>
    </row>
    <row r="168" spans="8:8">
      <c r="H168" s="6"/>
    </row>
    <row r="169" spans="8:8">
      <c r="H169" s="6"/>
    </row>
    <row r="170" spans="8:8">
      <c r="H170" s="6"/>
    </row>
    <row r="171" spans="8:8">
      <c r="H171" s="6"/>
    </row>
    <row r="172" spans="8:8">
      <c r="H172" s="6"/>
    </row>
    <row r="173" spans="8:8">
      <c r="H173" s="6"/>
    </row>
    <row r="174" spans="8:8">
      <c r="H174" s="6"/>
    </row>
    <row r="175" spans="8:8">
      <c r="H175" s="6"/>
    </row>
    <row r="176" spans="8:8">
      <c r="H176" s="6"/>
    </row>
    <row r="177" spans="8:8">
      <c r="H177" s="6"/>
    </row>
    <row r="178" spans="8:8">
      <c r="H178" s="6"/>
    </row>
    <row r="179" spans="8:8">
      <c r="H179" s="6"/>
    </row>
    <row r="180" spans="8:8">
      <c r="H180" s="6"/>
    </row>
    <row r="181" spans="8:8">
      <c r="H181" s="6"/>
    </row>
    <row r="182" spans="8:8">
      <c r="H182" s="6"/>
    </row>
    <row r="183" spans="8:8">
      <c r="H183" s="6"/>
    </row>
    <row r="184" spans="8:8">
      <c r="H184" s="6"/>
    </row>
    <row r="185" spans="8:8">
      <c r="H185" s="6"/>
    </row>
    <row r="186" spans="8:8">
      <c r="H186" s="6"/>
    </row>
    <row r="187" spans="8:8">
      <c r="H187" s="6"/>
    </row>
    <row r="188" spans="8:8">
      <c r="H188" s="6"/>
    </row>
    <row r="189" spans="8:8">
      <c r="H189" s="6"/>
    </row>
    <row r="190" spans="8:8">
      <c r="H190" s="6"/>
    </row>
    <row r="191" spans="8:8">
      <c r="H191" s="6"/>
    </row>
    <row r="192" spans="8:8">
      <c r="H192" s="6"/>
    </row>
    <row r="193" spans="8:8">
      <c r="H193" s="6"/>
    </row>
    <row r="194" spans="8:8">
      <c r="H194" s="6"/>
    </row>
    <row r="195" spans="8:8">
      <c r="H195" s="6"/>
    </row>
    <row r="196" spans="8:8">
      <c r="H196" s="6"/>
    </row>
    <row r="197" spans="8:8">
      <c r="H197" s="6"/>
    </row>
    <row r="198" spans="8:8">
      <c r="H198" s="6"/>
    </row>
    <row r="199" spans="8:8">
      <c r="H199" s="6"/>
    </row>
    <row r="200" spans="8:8">
      <c r="H200" s="6"/>
    </row>
    <row r="201" spans="8:8">
      <c r="H201" s="6"/>
    </row>
    <row r="202" spans="8:8">
      <c r="H202" s="6"/>
    </row>
    <row r="203" spans="8:8">
      <c r="H203" s="6"/>
    </row>
    <row r="204" spans="8:8">
      <c r="H204" s="6"/>
    </row>
    <row r="205" spans="8:8">
      <c r="H205" s="6"/>
    </row>
    <row r="206" spans="8:8">
      <c r="H206" s="6"/>
    </row>
    <row r="207" spans="8:8">
      <c r="H207" s="6"/>
    </row>
    <row r="208" spans="8:8">
      <c r="H208" s="6"/>
    </row>
    <row r="209" spans="8:8">
      <c r="H209" s="6"/>
    </row>
    <row r="210" spans="8:8">
      <c r="H210" s="6"/>
    </row>
    <row r="211" spans="8:8">
      <c r="H211" s="6"/>
    </row>
    <row r="212" spans="8:8">
      <c r="H212" s="6"/>
    </row>
    <row r="213" spans="8:8">
      <c r="H213" s="6"/>
    </row>
    <row r="214" spans="8:8">
      <c r="H214" s="6"/>
    </row>
    <row r="215" spans="8:8">
      <c r="H215" s="6"/>
    </row>
    <row r="216" spans="8:8">
      <c r="H216" s="6"/>
    </row>
    <row r="217" spans="8:8">
      <c r="H217" s="6"/>
    </row>
    <row r="218" spans="8:8">
      <c r="H218" s="6"/>
    </row>
    <row r="219" spans="8:8">
      <c r="H219" s="6"/>
    </row>
    <row r="220" spans="8:8">
      <c r="H220" s="6"/>
    </row>
    <row r="221" spans="8:8">
      <c r="H221" s="6"/>
    </row>
    <row r="222" spans="8:8">
      <c r="H222" s="6"/>
    </row>
    <row r="223" spans="8:8">
      <c r="H223" s="6"/>
    </row>
    <row r="224" spans="8:8">
      <c r="H224" s="6"/>
    </row>
    <row r="225" spans="8:8">
      <c r="H225" s="6"/>
    </row>
    <row r="226" spans="8:8">
      <c r="H226" s="6"/>
    </row>
    <row r="227" spans="8:8">
      <c r="H227" s="6"/>
    </row>
    <row r="228" spans="8:8">
      <c r="H228" s="6"/>
    </row>
    <row r="229" spans="8:8">
      <c r="H229" s="6"/>
    </row>
    <row r="230" spans="8:8">
      <c r="H230" s="6"/>
    </row>
    <row r="231" spans="8:8">
      <c r="H231" s="6"/>
    </row>
    <row r="232" spans="8:8">
      <c r="H232" s="6"/>
    </row>
    <row r="233" spans="8:8">
      <c r="H233" s="6"/>
    </row>
    <row r="234" spans="8:8">
      <c r="H234" s="6"/>
    </row>
    <row r="235" spans="8:8">
      <c r="H235" s="6"/>
    </row>
    <row r="236" spans="8:8">
      <c r="H236" s="6"/>
    </row>
    <row r="237" spans="8:8">
      <c r="H237" s="6"/>
    </row>
    <row r="238" spans="8:8">
      <c r="H238" s="6"/>
    </row>
    <row r="239" spans="8:8">
      <c r="H239" s="6"/>
    </row>
    <row r="240" spans="8:8">
      <c r="H240" s="6"/>
    </row>
    <row r="241" spans="8:8">
      <c r="H241" s="6"/>
    </row>
    <row r="242" spans="8:8">
      <c r="H242" s="6"/>
    </row>
    <row r="243" spans="8:8">
      <c r="H243" s="6"/>
    </row>
    <row r="244" spans="8:8">
      <c r="H244" s="6"/>
    </row>
    <row r="245" spans="8:8">
      <c r="H245" s="6"/>
    </row>
    <row r="246" spans="8:8">
      <c r="H246" s="6"/>
    </row>
    <row r="247" spans="8:8">
      <c r="H247" s="6"/>
    </row>
    <row r="248" spans="8:8">
      <c r="H248" s="6"/>
    </row>
    <row r="249" spans="8:8">
      <c r="H249" s="6"/>
    </row>
    <row r="250" spans="8:8">
      <c r="H250" s="6"/>
    </row>
    <row r="251" spans="8:8">
      <c r="H251" s="6"/>
    </row>
    <row r="252" spans="8:8">
      <c r="H252" s="6"/>
    </row>
    <row r="253" spans="8:8">
      <c r="H253" s="6"/>
    </row>
    <row r="254" spans="8:8">
      <c r="H254" s="6"/>
    </row>
    <row r="255" spans="8:8">
      <c r="H255" s="6"/>
    </row>
    <row r="256" spans="8:8">
      <c r="H256" s="6"/>
    </row>
    <row r="257" spans="8:8">
      <c r="H257" s="6"/>
    </row>
    <row r="258" spans="8:8">
      <c r="H258" s="6"/>
    </row>
    <row r="259" spans="8:8">
      <c r="H259" s="6"/>
    </row>
    <row r="260" spans="8:8">
      <c r="H260" s="6"/>
    </row>
    <row r="261" spans="8:8">
      <c r="H261" s="6"/>
    </row>
    <row r="262" spans="8:8">
      <c r="H262" s="6"/>
    </row>
    <row r="263" spans="8:8">
      <c r="H263" s="6"/>
    </row>
    <row r="264" spans="8:8">
      <c r="H264" s="6"/>
    </row>
    <row r="265" spans="8:8">
      <c r="H265" s="6"/>
    </row>
    <row r="266" spans="8:8">
      <c r="H266" s="6"/>
    </row>
    <row r="267" spans="8:8">
      <c r="H267" s="6"/>
    </row>
    <row r="268" spans="8:8">
      <c r="H268" s="6"/>
    </row>
    <row r="269" spans="8:8">
      <c r="H269" s="6"/>
    </row>
    <row r="270" spans="8:8">
      <c r="H270" s="6"/>
    </row>
    <row r="271" spans="8:8">
      <c r="H271" s="6"/>
    </row>
    <row r="272" spans="8:8">
      <c r="H272" s="6"/>
    </row>
    <row r="273" spans="8:8">
      <c r="H273" s="6"/>
    </row>
    <row r="274" spans="8:8">
      <c r="H274" s="6"/>
    </row>
    <row r="275" spans="8:8">
      <c r="H275" s="6"/>
    </row>
    <row r="276" spans="8:8">
      <c r="H276" s="6"/>
    </row>
    <row r="277" spans="8:8">
      <c r="H277" s="6"/>
    </row>
    <row r="278" spans="8:8">
      <c r="H278" s="6"/>
    </row>
    <row r="279" spans="8:8">
      <c r="H279" s="6"/>
    </row>
    <row r="280" spans="8:8">
      <c r="H280" s="6"/>
    </row>
    <row r="281" spans="8:8">
      <c r="H281" s="6"/>
    </row>
    <row r="282" spans="8:8">
      <c r="H282" s="6"/>
    </row>
    <row r="283" spans="8:8">
      <c r="H283" s="6"/>
    </row>
    <row r="284" spans="8:8">
      <c r="H284" s="6"/>
    </row>
    <row r="285" spans="8:8">
      <c r="H285" s="6"/>
    </row>
    <row r="286" spans="8:8">
      <c r="H286" s="6"/>
    </row>
    <row r="287" spans="8:8">
      <c r="H287" s="6"/>
    </row>
    <row r="288" spans="8:8">
      <c r="H288" s="6"/>
    </row>
    <row r="289" spans="8:8">
      <c r="H289" s="6"/>
    </row>
    <row r="290" spans="8:8">
      <c r="H290" s="6"/>
    </row>
    <row r="291" spans="8:8">
      <c r="H291" s="6"/>
    </row>
    <row r="292" spans="8:8">
      <c r="H292" s="6"/>
    </row>
    <row r="293" spans="8:8">
      <c r="H293" s="6"/>
    </row>
    <row r="294" spans="8:8">
      <c r="H294" s="6"/>
    </row>
    <row r="295" spans="8:8">
      <c r="H295" s="6"/>
    </row>
    <row r="296" spans="8:8">
      <c r="H296" s="6"/>
    </row>
    <row r="297" spans="8:8">
      <c r="H297" s="6"/>
    </row>
    <row r="298" spans="8:8">
      <c r="H298" s="6"/>
    </row>
    <row r="299" spans="8:8">
      <c r="H299" s="6"/>
    </row>
    <row r="300" spans="8:8">
      <c r="H300" s="6"/>
    </row>
    <row r="301" spans="8:8">
      <c r="H301" s="6"/>
    </row>
    <row r="302" spans="8:8">
      <c r="H302" s="6"/>
    </row>
    <row r="303" spans="8:8">
      <c r="H303" s="6"/>
    </row>
    <row r="304" spans="8:8">
      <c r="H304" s="6"/>
    </row>
    <row r="305" spans="8:8">
      <c r="H305" s="6"/>
    </row>
    <row r="306" spans="8:8">
      <c r="H306" s="6"/>
    </row>
    <row r="307" spans="8:8">
      <c r="H307" s="6"/>
    </row>
    <row r="308" spans="8:8">
      <c r="H308" s="6"/>
    </row>
    <row r="309" spans="8:8">
      <c r="H309" s="6"/>
    </row>
    <row r="310" spans="8:8">
      <c r="H310" s="6"/>
    </row>
    <row r="311" spans="8:8">
      <c r="H311" s="6"/>
    </row>
    <row r="312" spans="8:8">
      <c r="H312" s="6"/>
    </row>
    <row r="313" spans="8:8">
      <c r="H313" s="6"/>
    </row>
    <row r="314" spans="8:8">
      <c r="H314" s="6"/>
    </row>
    <row r="315" spans="8:8">
      <c r="H315" s="6"/>
    </row>
    <row r="316" spans="8:8">
      <c r="H316" s="6"/>
    </row>
    <row r="317" spans="8:8">
      <c r="H317" s="6"/>
    </row>
    <row r="318" spans="8:8">
      <c r="H318" s="6"/>
    </row>
    <row r="319" spans="8:8">
      <c r="H319" s="6"/>
    </row>
    <row r="320" spans="8:8">
      <c r="H320" s="6"/>
    </row>
    <row r="321" spans="8:8">
      <c r="H321" s="6"/>
    </row>
    <row r="322" spans="8:8">
      <c r="H322" s="6"/>
    </row>
    <row r="323" spans="8:8">
      <c r="H323" s="6"/>
    </row>
    <row r="324" spans="8:8">
      <c r="H324" s="6"/>
    </row>
    <row r="325" spans="8:8">
      <c r="H325" s="6"/>
    </row>
    <row r="326" spans="8:8">
      <c r="H326" s="6"/>
    </row>
    <row r="327" spans="8:8">
      <c r="H327" s="6"/>
    </row>
    <row r="328" spans="8:8">
      <c r="H328" s="6"/>
    </row>
    <row r="329" spans="8:8">
      <c r="H329" s="6"/>
    </row>
    <row r="330" spans="8:8">
      <c r="H330" s="6"/>
    </row>
    <row r="331" spans="8:8">
      <c r="H331" s="6"/>
    </row>
    <row r="332" spans="8:8">
      <c r="H332" s="6"/>
    </row>
    <row r="333" spans="8:8">
      <c r="H333" s="6"/>
    </row>
    <row r="334" spans="8:8">
      <c r="H334" s="6"/>
    </row>
    <row r="335" spans="8:8">
      <c r="H335" s="6"/>
    </row>
    <row r="336" spans="8:8">
      <c r="H336" s="6"/>
    </row>
    <row r="337" spans="8:8">
      <c r="H337" s="6"/>
    </row>
    <row r="338" spans="8:8">
      <c r="H338" s="6"/>
    </row>
    <row r="339" spans="8:8">
      <c r="H339" s="6"/>
    </row>
    <row r="340" spans="8:8">
      <c r="H340" s="6"/>
    </row>
    <row r="341" spans="8:8">
      <c r="H341" s="6"/>
    </row>
    <row r="342" spans="8:8">
      <c r="H342" s="6"/>
    </row>
    <row r="343" spans="8:8">
      <c r="H343" s="6"/>
    </row>
    <row r="344" spans="8:8">
      <c r="H344" s="6"/>
    </row>
    <row r="345" spans="8:8">
      <c r="H345" s="6"/>
    </row>
    <row r="346" spans="8:8">
      <c r="H346" s="6"/>
    </row>
    <row r="347" spans="8:8">
      <c r="H347" s="6"/>
    </row>
    <row r="348" spans="8:8">
      <c r="H348" s="6"/>
    </row>
    <row r="349" spans="8:8">
      <c r="H349" s="6"/>
    </row>
    <row r="350" spans="8:8">
      <c r="H350" s="6"/>
    </row>
    <row r="351" spans="8:8">
      <c r="H351" s="6"/>
    </row>
    <row r="352" spans="8:8">
      <c r="H352" s="6"/>
    </row>
    <row r="353" spans="8:8">
      <c r="H353" s="6"/>
    </row>
    <row r="354" spans="8:8">
      <c r="H354" s="6"/>
    </row>
    <row r="355" spans="8:8">
      <c r="H355" s="6"/>
    </row>
    <row r="356" spans="8:8">
      <c r="H356" s="6"/>
    </row>
    <row r="357" spans="8:8">
      <c r="H357" s="6"/>
    </row>
    <row r="358" spans="8:8">
      <c r="H358" s="6"/>
    </row>
    <row r="359" spans="8:8">
      <c r="H359" s="6"/>
    </row>
    <row r="360" spans="8:8">
      <c r="H360" s="6"/>
    </row>
    <row r="361" spans="8:8">
      <c r="H361" s="6"/>
    </row>
    <row r="362" spans="8:8">
      <c r="H362" s="6"/>
    </row>
    <row r="363" spans="8:8">
      <c r="H363" s="6"/>
    </row>
    <row r="364" spans="8:8">
      <c r="H364" s="6"/>
    </row>
    <row r="365" spans="8:8">
      <c r="H365" s="6"/>
    </row>
    <row r="366" spans="8:8">
      <c r="H366" s="6"/>
    </row>
    <row r="367" spans="8:8">
      <c r="H367" s="6"/>
    </row>
    <row r="368" spans="8:8">
      <c r="H368" s="6"/>
    </row>
    <row r="369" spans="8:8">
      <c r="H369" s="6"/>
    </row>
    <row r="370" spans="8:8">
      <c r="H370" s="6"/>
    </row>
    <row r="371" spans="8:8">
      <c r="H371" s="6"/>
    </row>
    <row r="372" spans="8:8">
      <c r="H372" s="6"/>
    </row>
    <row r="373" spans="8:8">
      <c r="H373" s="6"/>
    </row>
    <row r="374" spans="8:8">
      <c r="H374" s="6"/>
    </row>
    <row r="375" spans="8:8">
      <c r="H375" s="6"/>
    </row>
    <row r="376" spans="8:8">
      <c r="H376" s="6"/>
    </row>
    <row r="377" spans="8:8">
      <c r="H377" s="6"/>
    </row>
    <row r="378" spans="8:8">
      <c r="H378" s="6"/>
    </row>
    <row r="379" spans="8:8">
      <c r="H379" s="6"/>
    </row>
    <row r="380" spans="8:8">
      <c r="H380" s="6"/>
    </row>
    <row r="381" spans="8:8">
      <c r="H381" s="6"/>
    </row>
    <row r="382" spans="8:8">
      <c r="H382" s="6"/>
    </row>
    <row r="383" spans="8:8">
      <c r="H383" s="6"/>
    </row>
    <row r="384" spans="8:8">
      <c r="H384" s="6"/>
    </row>
    <row r="385" spans="8:8">
      <c r="H385" s="6"/>
    </row>
    <row r="386" spans="8:8">
      <c r="H386" s="6"/>
    </row>
    <row r="387" spans="8:8">
      <c r="H387" s="6"/>
    </row>
    <row r="388" spans="8:8">
      <c r="H388" s="6"/>
    </row>
    <row r="389" spans="8:8">
      <c r="H389" s="6"/>
    </row>
    <row r="390" spans="8:8">
      <c r="H390" s="6"/>
    </row>
    <row r="391" spans="8:8">
      <c r="H391" s="6"/>
    </row>
    <row r="392" spans="8:8">
      <c r="H392" s="6"/>
    </row>
    <row r="393" spans="8:8">
      <c r="H393" s="6"/>
    </row>
    <row r="394" spans="8:8">
      <c r="H394" s="6"/>
    </row>
    <row r="395" spans="8:8">
      <c r="H395" s="6"/>
    </row>
    <row r="396" spans="8:8">
      <c r="H396" s="6"/>
    </row>
    <row r="397" spans="8:8">
      <c r="H397" s="6"/>
    </row>
    <row r="398" spans="8:8">
      <c r="H398" s="6"/>
    </row>
    <row r="399" spans="8:8">
      <c r="H399" s="6"/>
    </row>
    <row r="400" spans="8:8">
      <c r="H400" s="6"/>
    </row>
    <row r="401" spans="8:8">
      <c r="H401" s="6"/>
    </row>
    <row r="402" spans="8:8">
      <c r="H402" s="6"/>
    </row>
    <row r="403" spans="8:8">
      <c r="H403" s="6"/>
    </row>
    <row r="404" spans="8:8">
      <c r="H404" s="6"/>
    </row>
    <row r="405" spans="8:8">
      <c r="H405" s="6"/>
    </row>
    <row r="406" spans="8:8">
      <c r="H406" s="6"/>
    </row>
    <row r="407" spans="8:8">
      <c r="H407" s="6"/>
    </row>
    <row r="408" spans="8:8">
      <c r="H408" s="6"/>
    </row>
    <row r="409" spans="8:8">
      <c r="H409" s="6"/>
    </row>
    <row r="410" spans="8:8">
      <c r="H410" s="6"/>
    </row>
    <row r="411" spans="8:8">
      <c r="H411" s="6"/>
    </row>
    <row r="412" spans="8:8">
      <c r="H412" s="6"/>
    </row>
    <row r="413" spans="8:8">
      <c r="H413" s="6"/>
    </row>
    <row r="414" spans="8:8">
      <c r="H414" s="6"/>
    </row>
    <row r="415" spans="8:8">
      <c r="H415" s="6"/>
    </row>
    <row r="416" spans="8:8">
      <c r="H416" s="6"/>
    </row>
    <row r="417" spans="8:8">
      <c r="H417" s="6"/>
    </row>
    <row r="418" spans="8:8">
      <c r="H418" s="6"/>
    </row>
    <row r="419" spans="8:8">
      <c r="H419" s="6"/>
    </row>
    <row r="420" spans="8:8">
      <c r="H420" s="6"/>
    </row>
    <row r="421" spans="8:8">
      <c r="H421" s="6"/>
    </row>
    <row r="422" spans="8:8">
      <c r="H422" s="6"/>
    </row>
    <row r="423" spans="8:8">
      <c r="H423" s="6"/>
    </row>
    <row r="424" spans="8:8">
      <c r="H424" s="6"/>
    </row>
    <row r="425" spans="8:8">
      <c r="H425" s="6"/>
    </row>
    <row r="426" spans="8:8">
      <c r="H426" s="6"/>
    </row>
    <row r="427" spans="8:8">
      <c r="H427" s="6"/>
    </row>
    <row r="428" spans="8:8">
      <c r="H428" s="6"/>
    </row>
    <row r="429" spans="8:8">
      <c r="H429" s="6"/>
    </row>
    <row r="430" spans="8:8">
      <c r="H430" s="6"/>
    </row>
    <row r="431" spans="8:8">
      <c r="H431" s="6"/>
    </row>
    <row r="432" spans="8:8">
      <c r="H432" s="6"/>
    </row>
    <row r="433" spans="8:8">
      <c r="H433" s="6"/>
    </row>
    <row r="434" spans="8:8">
      <c r="H434" s="6"/>
    </row>
    <row r="435" spans="8:8">
      <c r="H435" s="6"/>
    </row>
    <row r="436" spans="8:8">
      <c r="H436" s="6"/>
    </row>
    <row r="437" spans="8:8">
      <c r="H437" s="6"/>
    </row>
    <row r="438" spans="8:8">
      <c r="H438" s="6"/>
    </row>
    <row r="439" spans="8:8">
      <c r="H439" s="6"/>
    </row>
    <row r="440" spans="8:8">
      <c r="H440" s="6"/>
    </row>
    <row r="441" spans="8:8">
      <c r="H441" s="6"/>
    </row>
    <row r="442" spans="8:8">
      <c r="H442" s="6"/>
    </row>
    <row r="443" spans="8:8">
      <c r="H443" s="6"/>
    </row>
    <row r="444" spans="8:8">
      <c r="H444" s="6"/>
    </row>
    <row r="445" spans="8:8">
      <c r="H445" s="6"/>
    </row>
    <row r="446" spans="8:8">
      <c r="H446" s="6"/>
    </row>
    <row r="447" spans="8:8">
      <c r="H447" s="6"/>
    </row>
    <row r="448" spans="8:8">
      <c r="H448" s="6"/>
    </row>
    <row r="449" spans="8:8">
      <c r="H449" s="6"/>
    </row>
    <row r="450" spans="8:8">
      <c r="H450" s="6"/>
    </row>
    <row r="451" spans="8:8">
      <c r="H451" s="6"/>
    </row>
    <row r="452" spans="8:8">
      <c r="H452" s="6"/>
    </row>
    <row r="453" spans="8:8">
      <c r="H453" s="6"/>
    </row>
    <row r="454" spans="8:8">
      <c r="H454" s="6"/>
    </row>
    <row r="455" spans="8:8">
      <c r="H455" s="6"/>
    </row>
    <row r="456" spans="8:8">
      <c r="H456" s="6"/>
    </row>
    <row r="457" spans="8:8">
      <c r="H457" s="6"/>
    </row>
    <row r="458" spans="8:8">
      <c r="H458" s="6"/>
    </row>
    <row r="459" spans="8:8">
      <c r="H459" s="6"/>
    </row>
    <row r="460" spans="8:8">
      <c r="H460" s="6"/>
    </row>
    <row r="461" spans="8:8">
      <c r="H461" s="6"/>
    </row>
    <row r="462" spans="8:8">
      <c r="H462" s="6"/>
    </row>
    <row r="463" spans="8:8">
      <c r="H463" s="6"/>
    </row>
    <row r="464" spans="8:8">
      <c r="H464" s="6"/>
    </row>
    <row r="465" spans="8:8">
      <c r="H465" s="6"/>
    </row>
    <row r="466" spans="8:8">
      <c r="H466" s="6"/>
    </row>
    <row r="467" spans="8:8">
      <c r="H467" s="6"/>
    </row>
    <row r="468" spans="8:8">
      <c r="H468" s="6"/>
    </row>
    <row r="469" spans="8:8">
      <c r="H469" s="6"/>
    </row>
    <row r="470" spans="8:8">
      <c r="H470" s="6"/>
    </row>
    <row r="471" spans="8:8">
      <c r="H471" s="6"/>
    </row>
    <row r="472" spans="8:8">
      <c r="H472" s="6"/>
    </row>
    <row r="473" spans="8:8">
      <c r="H473" s="6"/>
    </row>
    <row r="474" spans="8:8">
      <c r="H474" s="6"/>
    </row>
    <row r="475" spans="8:8">
      <c r="H475" s="6"/>
    </row>
    <row r="476" spans="8:8">
      <c r="H476" s="6"/>
    </row>
    <row r="477" spans="8:8">
      <c r="H477" s="6"/>
    </row>
    <row r="478" spans="8:8">
      <c r="H478" s="6"/>
    </row>
    <row r="479" spans="8:8">
      <c r="H479" s="6"/>
    </row>
    <row r="480" spans="8:8">
      <c r="H480" s="6"/>
    </row>
    <row r="481" spans="8:8">
      <c r="H481" s="6"/>
    </row>
    <row r="482" spans="8:8">
      <c r="H482" s="6"/>
    </row>
    <row r="483" spans="8:8">
      <c r="H483" s="6"/>
    </row>
    <row r="484" spans="8:8">
      <c r="H484" s="6"/>
    </row>
    <row r="485" spans="8:8">
      <c r="H485" s="6"/>
    </row>
    <row r="486" spans="8:8">
      <c r="H486" s="6"/>
    </row>
    <row r="487" spans="8:8">
      <c r="H487" s="6"/>
    </row>
    <row r="488" spans="8:8">
      <c r="H488" s="6"/>
    </row>
    <row r="489" spans="8:8">
      <c r="H489" s="6"/>
    </row>
    <row r="490" spans="8:8">
      <c r="H490" s="6"/>
    </row>
    <row r="491" spans="8:8">
      <c r="H491" s="6"/>
    </row>
    <row r="492" spans="8:8">
      <c r="H492" s="6"/>
    </row>
    <row r="493" spans="8:8">
      <c r="H493" s="6"/>
    </row>
    <row r="494" spans="8:8">
      <c r="H494" s="6"/>
    </row>
    <row r="495" spans="8:8">
      <c r="H495" s="6"/>
    </row>
    <row r="496" spans="8:8">
      <c r="H496" s="6"/>
    </row>
    <row r="497" spans="8:8">
      <c r="H497" s="6"/>
    </row>
    <row r="498" spans="8:8">
      <c r="H498" s="6"/>
    </row>
    <row r="499" spans="8:8">
      <c r="H499" s="6"/>
    </row>
    <row r="500" spans="8:8">
      <c r="H500" s="6"/>
    </row>
    <row r="501" spans="8:8">
      <c r="H501" s="6"/>
    </row>
    <row r="502" spans="8:8">
      <c r="H502" s="6"/>
    </row>
    <row r="503" spans="8:8">
      <c r="H503" s="6"/>
    </row>
    <row r="504" spans="8:8">
      <c r="H504" s="6"/>
    </row>
    <row r="505" spans="8:8">
      <c r="H505" s="6"/>
    </row>
    <row r="506" spans="8:8">
      <c r="H506" s="6"/>
    </row>
    <row r="507" spans="8:8">
      <c r="H507" s="6"/>
    </row>
    <row r="508" spans="8:8">
      <c r="H508" s="6"/>
    </row>
    <row r="509" spans="8:8">
      <c r="H509" s="6"/>
    </row>
    <row r="510" spans="8:8">
      <c r="H510" s="6"/>
    </row>
    <row r="511" spans="8:8">
      <c r="H511" s="6"/>
    </row>
    <row r="512" spans="8:8">
      <c r="H512" s="6"/>
    </row>
    <row r="513" spans="8:8">
      <c r="H513" s="6"/>
    </row>
    <row r="514" spans="8:8">
      <c r="H514" s="6"/>
    </row>
    <row r="515" spans="8:8">
      <c r="H515" s="6"/>
    </row>
    <row r="516" spans="8:8">
      <c r="H516" s="6"/>
    </row>
    <row r="517" spans="8:8">
      <c r="H517" s="6"/>
    </row>
    <row r="518" spans="8:8">
      <c r="H518" s="6"/>
    </row>
    <row r="519" spans="8:8">
      <c r="H519" s="6"/>
    </row>
    <row r="520" spans="8:8">
      <c r="H520" s="6"/>
    </row>
    <row r="521" spans="8:8">
      <c r="H521" s="6"/>
    </row>
    <row r="522" spans="8:8">
      <c r="H522" s="6"/>
    </row>
    <row r="523" spans="8:8">
      <c r="H523" s="6"/>
    </row>
    <row r="524" spans="8:8">
      <c r="H524" s="6"/>
    </row>
    <row r="525" spans="8:8">
      <c r="H525" s="6"/>
    </row>
    <row r="526" spans="8:8">
      <c r="H526" s="6"/>
    </row>
    <row r="527" spans="8:8">
      <c r="H527" s="6"/>
    </row>
    <row r="528" spans="8:8">
      <c r="H528" s="6"/>
    </row>
    <row r="529" spans="8:8">
      <c r="H529" s="6"/>
    </row>
    <row r="530" spans="8:8">
      <c r="H530" s="6"/>
    </row>
    <row r="531" spans="8:8">
      <c r="H531" s="6"/>
    </row>
    <row r="532" spans="8:8">
      <c r="H532" s="6"/>
    </row>
    <row r="533" spans="8:8">
      <c r="H533" s="6"/>
    </row>
    <row r="534" spans="8:8">
      <c r="H534" s="6"/>
    </row>
    <row r="535" spans="8:8">
      <c r="H535" s="6"/>
    </row>
    <row r="536" spans="8:8">
      <c r="H536" s="6"/>
    </row>
    <row r="537" spans="8:8">
      <c r="H537" s="6"/>
    </row>
    <row r="538" spans="8:8">
      <c r="H538" s="6"/>
    </row>
    <row r="539" spans="8:8">
      <c r="H539" s="6"/>
    </row>
    <row r="540" spans="8:8">
      <c r="H540" s="6"/>
    </row>
    <row r="541" spans="8:8">
      <c r="H541" s="6"/>
    </row>
    <row r="542" spans="8:8">
      <c r="H542" s="6"/>
    </row>
    <row r="543" spans="8:8">
      <c r="H543" s="6"/>
    </row>
    <row r="544" spans="8:8">
      <c r="H544" s="6"/>
    </row>
    <row r="545" spans="8:8">
      <c r="H545" s="6"/>
    </row>
    <row r="546" spans="8:8">
      <c r="H546" s="6"/>
    </row>
    <row r="547" spans="8:8">
      <c r="H547" s="6"/>
    </row>
    <row r="548" spans="8:8">
      <c r="H548" s="6"/>
    </row>
    <row r="549" spans="8:8">
      <c r="H549" s="6"/>
    </row>
    <row r="550" spans="8:8">
      <c r="H550" s="6"/>
    </row>
    <row r="551" spans="8:8">
      <c r="H551" s="6"/>
    </row>
    <row r="552" spans="8:8">
      <c r="H552" s="6"/>
    </row>
    <row r="553" spans="8:8">
      <c r="H553" s="6"/>
    </row>
    <row r="554" spans="8:8">
      <c r="H554" s="6"/>
    </row>
    <row r="555" spans="8:8">
      <c r="H555" s="6"/>
    </row>
    <row r="556" spans="8:8">
      <c r="H556" s="6"/>
    </row>
    <row r="557" spans="8:8">
      <c r="H557" s="6"/>
    </row>
    <row r="558" spans="8:8">
      <c r="H558" s="6"/>
    </row>
    <row r="559" spans="8:8">
      <c r="H559" s="6"/>
    </row>
    <row r="560" spans="8:8">
      <c r="H560" s="6"/>
    </row>
    <row r="561" spans="8:8">
      <c r="H561" s="6"/>
    </row>
    <row r="562" spans="8:8">
      <c r="H562" s="6"/>
    </row>
    <row r="563" spans="8:8">
      <c r="H563" s="6"/>
    </row>
    <row r="564" spans="8:8">
      <c r="H564" s="6"/>
    </row>
    <row r="565" spans="8:8">
      <c r="H565" s="6"/>
    </row>
    <row r="566" spans="8:8">
      <c r="H566" s="6"/>
    </row>
    <row r="567" spans="8:8">
      <c r="H567" s="6"/>
    </row>
    <row r="568" spans="8:8">
      <c r="H568" s="6"/>
    </row>
    <row r="569" spans="8:8">
      <c r="H569" s="6"/>
    </row>
    <row r="570" spans="8:8">
      <c r="H570" s="6"/>
    </row>
    <row r="571" spans="8:8">
      <c r="H571" s="6"/>
    </row>
    <row r="572" spans="8:8">
      <c r="H572" s="6"/>
    </row>
    <row r="573" spans="8:8">
      <c r="H573" s="6"/>
    </row>
    <row r="574" spans="8:8">
      <c r="H574" s="6"/>
    </row>
    <row r="575" spans="8:8">
      <c r="H575" s="6"/>
    </row>
    <row r="576" spans="8:8">
      <c r="H576" s="6"/>
    </row>
    <row r="577" spans="8:8">
      <c r="H577" s="6"/>
    </row>
    <row r="578" spans="8:8">
      <c r="H578" s="6"/>
    </row>
    <row r="579" spans="8:8">
      <c r="H579" s="6"/>
    </row>
    <row r="580" spans="8:8">
      <c r="H580" s="6"/>
    </row>
    <row r="581" spans="8:8">
      <c r="H581" s="6"/>
    </row>
    <row r="582" spans="8:8">
      <c r="H582" s="6"/>
    </row>
    <row r="583" spans="8:8">
      <c r="H583" s="6"/>
    </row>
    <row r="584" spans="8:8">
      <c r="H584" s="6"/>
    </row>
    <row r="585" spans="8:8">
      <c r="H585" s="6"/>
    </row>
    <row r="586" spans="8:8">
      <c r="H586" s="6"/>
    </row>
    <row r="587" spans="8:8">
      <c r="H587" s="6"/>
    </row>
    <row r="588" spans="8:8">
      <c r="H588" s="6"/>
    </row>
    <row r="589" spans="8:8">
      <c r="H589" s="6"/>
    </row>
    <row r="590" spans="8:8">
      <c r="H590" s="6"/>
    </row>
    <row r="591" spans="8:8">
      <c r="H591" s="6"/>
    </row>
    <row r="592" spans="8:8">
      <c r="H592" s="6"/>
    </row>
    <row r="593" spans="8:8">
      <c r="H593" s="6"/>
    </row>
    <row r="594" spans="8:8">
      <c r="H594" s="6"/>
    </row>
    <row r="595" spans="8:8">
      <c r="H595" s="6"/>
    </row>
    <row r="596" spans="8:8">
      <c r="H596" s="6"/>
    </row>
    <row r="597" spans="8:8">
      <c r="H597" s="6"/>
    </row>
    <row r="598" spans="8:8">
      <c r="H598" s="6"/>
    </row>
    <row r="599" spans="8:8">
      <c r="H599" s="6"/>
    </row>
    <row r="600" spans="8:8">
      <c r="H600" s="6"/>
    </row>
    <row r="601" spans="8:8">
      <c r="H601" s="6"/>
    </row>
    <row r="602" spans="8:8">
      <c r="H602" s="6"/>
    </row>
    <row r="603" spans="8:8">
      <c r="H603" s="6"/>
    </row>
    <row r="604" spans="8:8">
      <c r="H604" s="6"/>
    </row>
    <row r="605" spans="8:8">
      <c r="H605" s="6"/>
    </row>
    <row r="606" spans="8:8">
      <c r="H606" s="6"/>
    </row>
    <row r="607" spans="8:8">
      <c r="H607" s="6"/>
    </row>
    <row r="608" spans="8:8">
      <c r="H608" s="6"/>
    </row>
    <row r="609" spans="8:8">
      <c r="H609" s="6"/>
    </row>
    <row r="610" spans="8:8">
      <c r="H610" s="6"/>
    </row>
    <row r="611" spans="8:8">
      <c r="H611" s="6"/>
    </row>
    <row r="612" spans="8:8">
      <c r="H612" s="6"/>
    </row>
    <row r="613" spans="8:8">
      <c r="H613" s="6"/>
    </row>
    <row r="614" spans="8:8">
      <c r="H614" s="6"/>
    </row>
    <row r="615" spans="8:8">
      <c r="H615" s="6"/>
    </row>
    <row r="616" spans="8:8">
      <c r="H616" s="6"/>
    </row>
    <row r="617" spans="8:8">
      <c r="H617" s="6"/>
    </row>
    <row r="618" spans="8:8">
      <c r="H618" s="6"/>
    </row>
    <row r="619" spans="8:8">
      <c r="H619" s="6"/>
    </row>
    <row r="620" spans="8:8">
      <c r="H620" s="6"/>
    </row>
    <row r="621" spans="8:8">
      <c r="H621" s="6"/>
    </row>
    <row r="622" spans="8:8">
      <c r="H622" s="6"/>
    </row>
    <row r="623" spans="8:8">
      <c r="H623" s="6"/>
    </row>
    <row r="624" spans="8:8">
      <c r="H624" s="6"/>
    </row>
    <row r="625" spans="8:8">
      <c r="H625" s="6"/>
    </row>
    <row r="626" spans="8:8">
      <c r="H626" s="6"/>
    </row>
    <row r="627" spans="8:8">
      <c r="H627" s="6"/>
    </row>
    <row r="628" spans="8:8">
      <c r="H628" s="6"/>
    </row>
    <row r="629" spans="8:8">
      <c r="H629" s="6"/>
    </row>
    <row r="630" spans="8:8">
      <c r="H630" s="6"/>
    </row>
    <row r="631" spans="8:8">
      <c r="H631" s="6"/>
    </row>
    <row r="632" spans="8:8">
      <c r="H632" s="6"/>
    </row>
    <row r="633" spans="8:8">
      <c r="H633" s="6"/>
    </row>
    <row r="634" spans="8:8">
      <c r="H634" s="6"/>
    </row>
    <row r="635" spans="8:8">
      <c r="H635" s="6"/>
    </row>
    <row r="636" spans="8:8">
      <c r="H636" s="6"/>
    </row>
    <row r="637" spans="8:8">
      <c r="H637" s="6"/>
    </row>
    <row r="638" spans="8:8">
      <c r="H638" s="6"/>
    </row>
    <row r="639" spans="8:8">
      <c r="H639" s="6"/>
    </row>
    <row r="640" spans="8:8">
      <c r="H640" s="6"/>
    </row>
    <row r="641" spans="8:8">
      <c r="H641" s="6"/>
    </row>
    <row r="642" spans="8:8">
      <c r="H642" s="6"/>
    </row>
    <row r="643" spans="8:8">
      <c r="H643" s="6"/>
    </row>
    <row r="644" spans="8:8">
      <c r="H644" s="6"/>
    </row>
    <row r="645" spans="8:8">
      <c r="H645" s="6"/>
    </row>
    <row r="646" spans="8:8">
      <c r="H646" s="6"/>
    </row>
    <row r="647" spans="8:8">
      <c r="H647" s="6"/>
    </row>
    <row r="648" spans="8:8">
      <c r="H648" s="6"/>
    </row>
    <row r="649" spans="8:8">
      <c r="H649" s="6"/>
    </row>
    <row r="650" spans="8:8">
      <c r="H650" s="6"/>
    </row>
    <row r="651" spans="8:8">
      <c r="H651" s="6"/>
    </row>
    <row r="652" spans="8:8">
      <c r="H652" s="6"/>
    </row>
    <row r="653" spans="8:8">
      <c r="H653" s="6"/>
    </row>
    <row r="654" spans="8:8">
      <c r="H654" s="6"/>
    </row>
    <row r="655" spans="8:8">
      <c r="H655" s="6"/>
    </row>
    <row r="656" spans="8:8">
      <c r="H656" s="6"/>
    </row>
    <row r="657" spans="8:8">
      <c r="H657" s="6"/>
    </row>
    <row r="658" spans="8:8">
      <c r="H658" s="6"/>
    </row>
    <row r="659" spans="8:8">
      <c r="H659" s="6"/>
    </row>
    <row r="660" spans="8:8">
      <c r="H660" s="6"/>
    </row>
    <row r="661" spans="8:8">
      <c r="H661" s="6"/>
    </row>
    <row r="662" spans="8:8">
      <c r="H662" s="6"/>
    </row>
    <row r="663" spans="8:8">
      <c r="H663" s="6"/>
    </row>
    <row r="664" spans="8:8">
      <c r="H664" s="6"/>
    </row>
    <row r="665" spans="8:8">
      <c r="H665" s="6"/>
    </row>
    <row r="666" spans="8:8">
      <c r="H666" s="6"/>
    </row>
    <row r="667" spans="8:8">
      <c r="H667" s="6"/>
    </row>
    <row r="668" spans="8:8">
      <c r="H668" s="6"/>
    </row>
    <row r="669" spans="8:8">
      <c r="H669" s="6"/>
    </row>
    <row r="670" spans="8:8">
      <c r="H670" s="6"/>
    </row>
    <row r="671" spans="8:8">
      <c r="H671" s="6"/>
    </row>
    <row r="672" spans="8:8">
      <c r="H672" s="6"/>
    </row>
    <row r="673" spans="8:8">
      <c r="H673" s="6"/>
    </row>
    <row r="674" spans="8:8">
      <c r="H674" s="6"/>
    </row>
    <row r="675" spans="8:8">
      <c r="H675" s="6"/>
    </row>
    <row r="676" spans="8:8">
      <c r="H676" s="6"/>
    </row>
    <row r="677" spans="8:8">
      <c r="H677" s="6"/>
    </row>
    <row r="678" spans="8:8">
      <c r="H678" s="6"/>
    </row>
    <row r="679" spans="8:8">
      <c r="H679" s="6"/>
    </row>
    <row r="680" spans="8:8">
      <c r="H680" s="6"/>
    </row>
    <row r="681" spans="8:8">
      <c r="H681" s="6"/>
    </row>
    <row r="682" spans="8:8">
      <c r="H682" s="6"/>
    </row>
    <row r="683" spans="8:8">
      <c r="H683" s="6"/>
    </row>
    <row r="684" spans="8:8">
      <c r="H684" s="6"/>
    </row>
    <row r="685" spans="8:8">
      <c r="H685" s="6"/>
    </row>
    <row r="686" spans="8:8">
      <c r="H686" s="6"/>
    </row>
    <row r="687" spans="8:8">
      <c r="H687" s="6"/>
    </row>
    <row r="688" spans="8:8">
      <c r="H688" s="6"/>
    </row>
    <row r="689" spans="8:8">
      <c r="H689" s="6"/>
    </row>
    <row r="690" spans="8:8">
      <c r="H690" s="6"/>
    </row>
    <row r="691" spans="8:8">
      <c r="H691" s="6"/>
    </row>
    <row r="692" spans="8:8">
      <c r="H692" s="6"/>
    </row>
    <row r="693" spans="8:8">
      <c r="H693" s="6"/>
    </row>
    <row r="694" spans="8:8">
      <c r="H694" s="6"/>
    </row>
    <row r="695" spans="8:8">
      <c r="H695" s="6"/>
    </row>
    <row r="696" spans="8:8">
      <c r="H696" s="6"/>
    </row>
    <row r="697" spans="8:8">
      <c r="H697" s="6"/>
    </row>
    <row r="698" spans="8:8">
      <c r="H698" s="6"/>
    </row>
    <row r="699" spans="8:8">
      <c r="H699" s="6"/>
    </row>
    <row r="700" spans="8:8">
      <c r="H700" s="6"/>
    </row>
    <row r="701" spans="8:8">
      <c r="H701" s="6"/>
    </row>
    <row r="702" spans="8:8">
      <c r="H702" s="6"/>
    </row>
    <row r="703" spans="8:8">
      <c r="H703" s="6"/>
    </row>
    <row r="704" spans="8:8">
      <c r="H704" s="6"/>
    </row>
    <row r="705" spans="8:8">
      <c r="H705" s="6"/>
    </row>
    <row r="706" spans="8:8">
      <c r="H706" s="6"/>
    </row>
    <row r="707" spans="8:8">
      <c r="H707" s="6"/>
    </row>
    <row r="708" spans="8:8">
      <c r="H708" s="6"/>
    </row>
    <row r="709" spans="8:8">
      <c r="H709" s="6"/>
    </row>
    <row r="710" spans="8:8">
      <c r="H710" s="6"/>
    </row>
    <row r="711" spans="8:8">
      <c r="H711" s="6"/>
    </row>
    <row r="712" spans="8:8">
      <c r="H712" s="6"/>
    </row>
    <row r="713" spans="8:8">
      <c r="H713" s="6"/>
    </row>
    <row r="714" spans="8:8">
      <c r="H714" s="6"/>
    </row>
    <row r="715" spans="8:8">
      <c r="H715" s="6"/>
    </row>
    <row r="716" spans="8:8">
      <c r="H716" s="6"/>
    </row>
    <row r="717" spans="8:8">
      <c r="H717" s="6"/>
    </row>
    <row r="718" spans="8:8">
      <c r="H718" s="6"/>
    </row>
    <row r="719" spans="8:8">
      <c r="H719" s="6"/>
    </row>
    <row r="720" spans="8:8">
      <c r="H720" s="6"/>
    </row>
    <row r="721" spans="8:8">
      <c r="H721" s="6"/>
    </row>
    <row r="722" spans="8:8">
      <c r="H722" s="6"/>
    </row>
    <row r="723" spans="8:8">
      <c r="H723" s="6"/>
    </row>
    <row r="724" spans="8:8">
      <c r="H724" s="6"/>
    </row>
    <row r="725" spans="8:8">
      <c r="H725" s="6"/>
    </row>
    <row r="726" spans="8:8">
      <c r="H726" s="6"/>
    </row>
    <row r="727" spans="8:8">
      <c r="H727" s="6"/>
    </row>
    <row r="728" spans="8:8">
      <c r="H728" s="6"/>
    </row>
    <row r="729" spans="8:8">
      <c r="H729" s="6"/>
    </row>
    <row r="730" spans="8:8">
      <c r="H730" s="6"/>
    </row>
    <row r="731" spans="8:8">
      <c r="H731" s="6"/>
    </row>
    <row r="732" spans="8:8">
      <c r="H732" s="6"/>
    </row>
    <row r="733" spans="8:8">
      <c r="H733" s="6"/>
    </row>
    <row r="734" spans="8:8">
      <c r="H734" s="6"/>
    </row>
    <row r="735" spans="8:8">
      <c r="H735" s="6"/>
    </row>
    <row r="736" spans="8:8">
      <c r="H736" s="6"/>
    </row>
    <row r="737" spans="8:8">
      <c r="H737" s="6"/>
    </row>
    <row r="738" spans="8:8">
      <c r="H738" s="6"/>
    </row>
    <row r="739" spans="8:8">
      <c r="H739" s="6"/>
    </row>
    <row r="740" spans="8:8">
      <c r="H740" s="6"/>
    </row>
    <row r="741" spans="8:8">
      <c r="H741" s="6"/>
    </row>
    <row r="742" spans="8:8">
      <c r="H742" s="6"/>
    </row>
    <row r="743" spans="8:8">
      <c r="H743" s="6"/>
    </row>
    <row r="744" spans="8:8">
      <c r="H744" s="6"/>
    </row>
    <row r="745" spans="8:8">
      <c r="H745" s="6"/>
    </row>
    <row r="746" spans="8:8">
      <c r="H746" s="6"/>
    </row>
    <row r="747" spans="8:8">
      <c r="H747" s="6"/>
    </row>
    <row r="748" spans="8:8">
      <c r="H748" s="6"/>
    </row>
    <row r="749" spans="8:8">
      <c r="H749" s="6"/>
    </row>
    <row r="750" spans="8:8">
      <c r="H750" s="6"/>
    </row>
    <row r="751" spans="8:8">
      <c r="H751" s="6"/>
    </row>
    <row r="752" spans="8:8">
      <c r="H752" s="6"/>
    </row>
    <row r="753" spans="8:8">
      <c r="H753" s="6"/>
    </row>
    <row r="754" spans="8:8">
      <c r="H754" s="6"/>
    </row>
    <row r="755" spans="8:8">
      <c r="H755" s="6"/>
    </row>
    <row r="756" spans="8:8">
      <c r="H756" s="6"/>
    </row>
    <row r="757" spans="8:8">
      <c r="H757" s="6"/>
    </row>
    <row r="758" spans="8:8">
      <c r="H758" s="6"/>
    </row>
    <row r="759" spans="8:8">
      <c r="H759" s="6"/>
    </row>
    <row r="760" spans="8:8">
      <c r="H760" s="6"/>
    </row>
    <row r="761" spans="8:8">
      <c r="H761" s="6"/>
    </row>
    <row r="762" spans="8:8">
      <c r="H762" s="6"/>
    </row>
    <row r="763" spans="8:8">
      <c r="H763" s="6"/>
    </row>
    <row r="764" spans="8:8">
      <c r="H764" s="6"/>
    </row>
    <row r="765" spans="8:8">
      <c r="H765" s="6"/>
    </row>
    <row r="766" spans="8:8">
      <c r="H766" s="6"/>
    </row>
    <row r="767" spans="8:8">
      <c r="H767" s="6"/>
    </row>
    <row r="768" spans="8:8">
      <c r="H768" s="6"/>
    </row>
    <row r="769" spans="8:8">
      <c r="H769" s="6"/>
    </row>
    <row r="770" spans="8:8">
      <c r="H770" s="6"/>
    </row>
    <row r="771" spans="8:8">
      <c r="H771" s="6"/>
    </row>
    <row r="772" spans="8:8">
      <c r="H772" s="6"/>
    </row>
    <row r="773" spans="8:8">
      <c r="H773" s="6"/>
    </row>
    <row r="774" spans="8:8">
      <c r="H774" s="6"/>
    </row>
    <row r="775" spans="8:8">
      <c r="H775" s="6"/>
    </row>
    <row r="776" spans="8:8">
      <c r="H776" s="6"/>
    </row>
    <row r="777" spans="8:8">
      <c r="H777" s="6"/>
    </row>
    <row r="778" spans="8:8">
      <c r="H778" s="6"/>
    </row>
    <row r="779" spans="8:8">
      <c r="H779" s="6"/>
    </row>
    <row r="780" spans="8:8">
      <c r="H780" s="6"/>
    </row>
    <row r="781" spans="8:8">
      <c r="H781" s="6"/>
    </row>
    <row r="782" spans="8:8">
      <c r="H782" s="6"/>
    </row>
    <row r="783" spans="8:8">
      <c r="H783" s="6"/>
    </row>
    <row r="784" spans="8:8">
      <c r="H784" s="6"/>
    </row>
    <row r="785" spans="8:8">
      <c r="H785" s="6"/>
    </row>
    <row r="786" spans="8:8">
      <c r="H786" s="6"/>
    </row>
    <row r="787" spans="8:8">
      <c r="H787" s="6"/>
    </row>
    <row r="788" spans="8:8">
      <c r="H788" s="6"/>
    </row>
    <row r="789" spans="8:8">
      <c r="H789" s="6"/>
    </row>
    <row r="790" spans="8:8">
      <c r="H790" s="6"/>
    </row>
    <row r="791" spans="8:8">
      <c r="H791" s="6"/>
    </row>
    <row r="792" spans="8:8">
      <c r="H792" s="6"/>
    </row>
    <row r="793" spans="8:8">
      <c r="H793" s="6"/>
    </row>
    <row r="794" spans="8:8">
      <c r="H794" s="6"/>
    </row>
    <row r="795" spans="8:8">
      <c r="H795" s="6"/>
    </row>
    <row r="796" spans="8:8">
      <c r="H796" s="6"/>
    </row>
    <row r="797" spans="8:8">
      <c r="H797" s="6"/>
    </row>
    <row r="798" spans="8:8">
      <c r="H798" s="6"/>
    </row>
    <row r="799" spans="8:8">
      <c r="H799" s="6"/>
    </row>
    <row r="800" spans="8:8">
      <c r="H800" s="6"/>
    </row>
    <row r="801" spans="8:8">
      <c r="H801" s="6"/>
    </row>
    <row r="802" spans="8:8">
      <c r="H802" s="6"/>
    </row>
    <row r="803" spans="8:8">
      <c r="H803" s="6"/>
    </row>
    <row r="804" spans="8:8">
      <c r="H804" s="6"/>
    </row>
    <row r="805" spans="8:8">
      <c r="H805" s="6"/>
    </row>
    <row r="806" spans="8:8">
      <c r="H806" s="6"/>
    </row>
    <row r="807" spans="8:8">
      <c r="H807" s="6"/>
    </row>
    <row r="808" spans="8:8">
      <c r="H808" s="6"/>
    </row>
    <row r="809" spans="8:8">
      <c r="H809" s="6"/>
    </row>
    <row r="810" spans="8:8">
      <c r="H810" s="6"/>
    </row>
    <row r="811" spans="8:8">
      <c r="H811" s="6"/>
    </row>
    <row r="812" spans="8:8">
      <c r="H812" s="6"/>
    </row>
    <row r="813" spans="8:8">
      <c r="H813" s="6"/>
    </row>
    <row r="814" spans="8:8">
      <c r="H814" s="6"/>
    </row>
    <row r="815" spans="8:8">
      <c r="H815" s="6"/>
    </row>
    <row r="816" spans="8:8">
      <c r="H816" s="6"/>
    </row>
    <row r="817" spans="8:8">
      <c r="H817" s="6"/>
    </row>
    <row r="818" spans="8:8">
      <c r="H818" s="6"/>
    </row>
    <row r="819" spans="8:8">
      <c r="H819" s="6"/>
    </row>
    <row r="820" spans="8:8">
      <c r="H820" s="6"/>
    </row>
    <row r="821" spans="8:8">
      <c r="H821" s="6"/>
    </row>
    <row r="822" spans="8:8">
      <c r="H822" s="6"/>
    </row>
    <row r="823" spans="8:8">
      <c r="H823" s="6"/>
    </row>
    <row r="824" spans="8:8">
      <c r="H824" s="6"/>
    </row>
    <row r="825" spans="8:8">
      <c r="H825" s="6"/>
    </row>
    <row r="826" spans="8:8">
      <c r="H826" s="6"/>
    </row>
    <row r="827" spans="8:8">
      <c r="H827" s="6"/>
    </row>
    <row r="828" spans="8:8">
      <c r="H828" s="6"/>
    </row>
    <row r="829" spans="8:8">
      <c r="H829" s="6"/>
    </row>
    <row r="830" spans="8:8">
      <c r="H830" s="6"/>
    </row>
    <row r="831" spans="8:8">
      <c r="H831" s="6"/>
    </row>
    <row r="832" spans="8:8">
      <c r="H832" s="6"/>
    </row>
    <row r="833" spans="8:8">
      <c r="H833" s="6"/>
    </row>
    <row r="834" spans="8:8">
      <c r="H834" s="6"/>
    </row>
    <row r="835" spans="8:8">
      <c r="H835" s="6"/>
    </row>
    <row r="836" spans="8:8">
      <c r="H836" s="6"/>
    </row>
    <row r="837" spans="8:8">
      <c r="H837" s="6"/>
    </row>
    <row r="838" spans="8:8">
      <c r="H838" s="6"/>
    </row>
    <row r="839" spans="8:8">
      <c r="H839" s="6"/>
    </row>
    <row r="840" spans="8:8">
      <c r="H840" s="6"/>
    </row>
    <row r="841" spans="8:8">
      <c r="H841" s="6"/>
    </row>
    <row r="842" spans="8:8">
      <c r="H842" s="6"/>
    </row>
    <row r="843" spans="8:8">
      <c r="H843" s="6"/>
    </row>
    <row r="844" spans="8:8">
      <c r="H844" s="6"/>
    </row>
    <row r="845" spans="8:8">
      <c r="H845" s="6"/>
    </row>
    <row r="846" spans="8:8">
      <c r="H846" s="6"/>
    </row>
    <row r="847" spans="8:8">
      <c r="H847" s="6"/>
    </row>
    <row r="848" spans="8:8">
      <c r="H848" s="6"/>
    </row>
    <row r="849" spans="8:8">
      <c r="H849" s="6"/>
    </row>
    <row r="850" spans="8:8">
      <c r="H850" s="6"/>
    </row>
    <row r="851" spans="8:8">
      <c r="H851" s="6"/>
    </row>
    <row r="852" spans="8:8">
      <c r="H852" s="6"/>
    </row>
    <row r="853" spans="8:8">
      <c r="H853" s="6"/>
    </row>
    <row r="854" spans="8:8">
      <c r="H854" s="6"/>
    </row>
    <row r="855" spans="8:8">
      <c r="H855" s="6"/>
    </row>
    <row r="856" spans="8:8">
      <c r="H856" s="6"/>
    </row>
    <row r="857" spans="8:8">
      <c r="H857" s="6"/>
    </row>
    <row r="858" spans="8:8">
      <c r="H858" s="6"/>
    </row>
    <row r="859" spans="8:8">
      <c r="H859" s="6"/>
    </row>
    <row r="860" spans="8:8">
      <c r="H860" s="6"/>
    </row>
    <row r="861" spans="8:8">
      <c r="H861" s="6"/>
    </row>
    <row r="862" spans="8:8">
      <c r="H862" s="6"/>
    </row>
    <row r="863" spans="8:8">
      <c r="H863" s="6"/>
    </row>
    <row r="864" spans="8:8">
      <c r="H864" s="6"/>
    </row>
    <row r="865" spans="8:8">
      <c r="H865" s="6"/>
    </row>
    <row r="866" spans="8:8">
      <c r="H866" s="6"/>
    </row>
    <row r="867" spans="8:8">
      <c r="H867" s="6"/>
    </row>
    <row r="868" spans="8:8">
      <c r="H868" s="6"/>
    </row>
    <row r="869" spans="8:8">
      <c r="H869" s="6"/>
    </row>
    <row r="870" spans="8:8">
      <c r="H870" s="6"/>
    </row>
    <row r="871" spans="8:8">
      <c r="H871" s="6"/>
    </row>
    <row r="872" spans="8:8">
      <c r="H872" s="6"/>
    </row>
    <row r="873" spans="8:8">
      <c r="H873" s="6"/>
    </row>
    <row r="874" spans="8:8">
      <c r="H874" s="6"/>
    </row>
    <row r="875" spans="8:8">
      <c r="H875" s="6"/>
    </row>
    <row r="876" spans="8:8">
      <c r="H876" s="6"/>
    </row>
    <row r="877" spans="8:8">
      <c r="H877" s="6"/>
    </row>
    <row r="878" spans="8:8">
      <c r="H878" s="6"/>
    </row>
    <row r="879" spans="8:8">
      <c r="H879" s="6"/>
    </row>
    <row r="880" spans="8:8">
      <c r="H880" s="6"/>
    </row>
    <row r="881" spans="8:8">
      <c r="H881" s="6"/>
    </row>
    <row r="882" spans="8:8">
      <c r="H882" s="6"/>
    </row>
    <row r="883" spans="8:8">
      <c r="H883" s="6"/>
    </row>
    <row r="884" spans="8:8">
      <c r="H884" s="6"/>
    </row>
    <row r="885" spans="8:8">
      <c r="H885" s="6"/>
    </row>
    <row r="886" spans="8:8">
      <c r="H886" s="6"/>
    </row>
    <row r="887" spans="8:8">
      <c r="H887" s="6"/>
    </row>
    <row r="888" spans="8:8">
      <c r="H888" s="6"/>
    </row>
    <row r="889" spans="8:8">
      <c r="H889" s="6"/>
    </row>
    <row r="890" spans="8:8">
      <c r="H890" s="6"/>
    </row>
    <row r="891" spans="8:8">
      <c r="H891" s="6"/>
    </row>
    <row r="892" spans="8:8">
      <c r="H892" s="6"/>
    </row>
    <row r="893" spans="8:8">
      <c r="H893" s="6"/>
    </row>
    <row r="894" spans="8:8">
      <c r="H894" s="6"/>
    </row>
    <row r="895" spans="8:8">
      <c r="H895" s="6"/>
    </row>
    <row r="896" spans="8:8">
      <c r="H896" s="6"/>
    </row>
    <row r="897" spans="8:8">
      <c r="H897" s="6"/>
    </row>
    <row r="898" spans="8:8">
      <c r="H898" s="6"/>
    </row>
    <row r="899" spans="8:8">
      <c r="H899" s="6"/>
    </row>
    <row r="900" spans="8:8">
      <c r="H900" s="6"/>
    </row>
    <row r="901" spans="8:8">
      <c r="H901" s="6"/>
    </row>
    <row r="902" spans="8:8">
      <c r="H902" s="6"/>
    </row>
    <row r="903" spans="8:8">
      <c r="H903" s="6"/>
    </row>
    <row r="904" spans="8:8">
      <c r="H904" s="6"/>
    </row>
    <row r="905" spans="8:8">
      <c r="H905" s="6"/>
    </row>
    <row r="906" spans="8:8">
      <c r="H906" s="6"/>
    </row>
    <row r="907" spans="8:8">
      <c r="H907" s="6"/>
    </row>
    <row r="908" spans="8:8">
      <c r="H908" s="6"/>
    </row>
    <row r="909" spans="8:8">
      <c r="H909" s="6"/>
    </row>
    <row r="910" spans="8:8">
      <c r="H910" s="6"/>
    </row>
    <row r="911" spans="8:8">
      <c r="H911" s="6"/>
    </row>
    <row r="912" spans="8:8">
      <c r="H912" s="6"/>
    </row>
    <row r="913" spans="8:8">
      <c r="H913" s="6"/>
    </row>
    <row r="914" spans="8:8">
      <c r="H914" s="6"/>
    </row>
    <row r="915" spans="8:8">
      <c r="H915" s="6"/>
    </row>
    <row r="916" spans="8:8">
      <c r="H916" s="6"/>
    </row>
    <row r="917" spans="8:8">
      <c r="H917" s="6"/>
    </row>
    <row r="918" spans="8:8">
      <c r="H918" s="6"/>
    </row>
    <row r="919" spans="8:8">
      <c r="H919" s="6"/>
    </row>
    <row r="920" spans="8:8">
      <c r="H920" s="6"/>
    </row>
    <row r="921" spans="8:8">
      <c r="H921" s="6"/>
    </row>
    <row r="922" spans="8:8">
      <c r="H922" s="6"/>
    </row>
    <row r="923" spans="8:8">
      <c r="H923" s="6"/>
    </row>
    <row r="924" spans="8:8">
      <c r="H924" s="6"/>
    </row>
    <row r="925" spans="8:8">
      <c r="H925" s="6"/>
    </row>
    <row r="926" spans="8:8">
      <c r="H926" s="6"/>
    </row>
    <row r="927" spans="8:8">
      <c r="H927" s="6"/>
    </row>
    <row r="928" spans="8:8">
      <c r="H928" s="6"/>
    </row>
    <row r="929" spans="8:8">
      <c r="H929" s="6"/>
    </row>
    <row r="930" spans="8:8">
      <c r="H930" s="6"/>
    </row>
    <row r="931" spans="8:8">
      <c r="H931" s="6"/>
    </row>
    <row r="932" spans="8:8">
      <c r="H932" s="6"/>
    </row>
    <row r="933" spans="8:8">
      <c r="H933" s="6"/>
    </row>
    <row r="934" spans="8:8">
      <c r="H934" s="6"/>
    </row>
    <row r="935" spans="8:8">
      <c r="H935" s="6"/>
    </row>
    <row r="936" spans="8:8">
      <c r="H936" s="6"/>
    </row>
    <row r="937" spans="8:8">
      <c r="H937" s="6"/>
    </row>
    <row r="938" spans="8:8">
      <c r="H938" s="6"/>
    </row>
    <row r="939" spans="8:8">
      <c r="H939" s="6"/>
    </row>
    <row r="940" spans="8:8">
      <c r="H940" s="6"/>
    </row>
    <row r="941" spans="8:8">
      <c r="H941" s="6"/>
    </row>
    <row r="942" spans="8:8">
      <c r="H942" s="6"/>
    </row>
    <row r="943" spans="8:8">
      <c r="H943" s="6"/>
    </row>
    <row r="944" spans="8:8">
      <c r="H944" s="6"/>
    </row>
    <row r="945" spans="8:8">
      <c r="H945" s="6"/>
    </row>
    <row r="946" spans="8:8">
      <c r="H946" s="6"/>
    </row>
    <row r="947" spans="8:8">
      <c r="H947" s="6"/>
    </row>
    <row r="948" spans="8:8">
      <c r="H948" s="6"/>
    </row>
    <row r="949" spans="8:8">
      <c r="H949" s="6"/>
    </row>
    <row r="950" spans="8:8">
      <c r="H950" s="6"/>
    </row>
    <row r="951" spans="8:8">
      <c r="H951" s="6"/>
    </row>
    <row r="952" spans="8:8">
      <c r="H952" s="6"/>
    </row>
    <row r="953" spans="8:8">
      <c r="H953" s="6"/>
    </row>
    <row r="954" spans="8:8">
      <c r="H954" s="6"/>
    </row>
    <row r="955" spans="8:8">
      <c r="H955" s="6"/>
    </row>
    <row r="956" spans="8:8">
      <c r="H956" s="6"/>
    </row>
    <row r="957" spans="8:8">
      <c r="H957" s="6"/>
    </row>
    <row r="958" spans="8:8">
      <c r="H958" s="6"/>
    </row>
    <row r="959" spans="8:8">
      <c r="H959" s="6"/>
    </row>
    <row r="960" spans="8:8">
      <c r="H960" s="6"/>
    </row>
    <row r="961" spans="8:8">
      <c r="H961" s="6"/>
    </row>
    <row r="962" spans="8:8">
      <c r="H962" s="6"/>
    </row>
    <row r="963" spans="8:8">
      <c r="H963" s="6"/>
    </row>
    <row r="964" spans="8:8">
      <c r="H964" s="6"/>
    </row>
    <row r="965" spans="8:8">
      <c r="H965" s="6"/>
    </row>
    <row r="966" spans="8:8">
      <c r="H966" s="6"/>
    </row>
    <row r="967" spans="8:8">
      <c r="H967" s="6"/>
    </row>
    <row r="968" spans="8:8">
      <c r="H968" s="6"/>
    </row>
    <row r="969" spans="8:8">
      <c r="H969" s="6"/>
    </row>
    <row r="970" spans="8:8">
      <c r="H970" s="6"/>
    </row>
    <row r="971" spans="8:8">
      <c r="H971" s="6"/>
    </row>
    <row r="972" spans="8:8">
      <c r="H972" s="6"/>
    </row>
    <row r="973" spans="8:8">
      <c r="H973" s="6"/>
    </row>
    <row r="974" spans="8:8">
      <c r="H974" s="6"/>
    </row>
    <row r="975" spans="8:8">
      <c r="H975" s="6"/>
    </row>
    <row r="976" spans="8:8">
      <c r="H976" s="6"/>
    </row>
    <row r="977" spans="8:8">
      <c r="H977" s="6"/>
    </row>
    <row r="978" spans="8:8">
      <c r="H978" s="6"/>
    </row>
    <row r="979" spans="8:8">
      <c r="H979" s="6"/>
    </row>
    <row r="980" spans="8:8">
      <c r="H980" s="6"/>
    </row>
    <row r="981" spans="8:8">
      <c r="H981" s="6"/>
    </row>
    <row r="982" spans="8:8">
      <c r="H982" s="6"/>
    </row>
    <row r="983" spans="8:8">
      <c r="H983" s="6"/>
    </row>
    <row r="984" spans="8:8">
      <c r="H984" s="6"/>
    </row>
    <row r="985" spans="8:8">
      <c r="H985" s="6"/>
    </row>
    <row r="986" spans="8:8">
      <c r="H986" s="6"/>
    </row>
    <row r="987" spans="8:8">
      <c r="H987" s="6"/>
    </row>
    <row r="988" spans="8:8">
      <c r="H988" s="6"/>
    </row>
    <row r="989" spans="8:8">
      <c r="H989" s="6"/>
    </row>
    <row r="990" spans="8:8">
      <c r="H990" s="6"/>
    </row>
    <row r="991" spans="8:8">
      <c r="H991" s="6"/>
    </row>
    <row r="992" spans="8:8">
      <c r="H992" s="6"/>
    </row>
    <row r="993" spans="8:8">
      <c r="H993" s="6"/>
    </row>
    <row r="994" spans="8:8">
      <c r="H994" s="6"/>
    </row>
    <row r="995" spans="8:8">
      <c r="H995" s="6"/>
    </row>
    <row r="996" spans="8:8">
      <c r="H996" s="6"/>
    </row>
    <row r="997" spans="8:8">
      <c r="H997" s="6"/>
    </row>
    <row r="998" spans="8:8">
      <c r="H998" s="6"/>
    </row>
    <row r="999" spans="8:8">
      <c r="H999" s="6"/>
    </row>
    <row r="1000" spans="8:8">
      <c r="H1000" s="6"/>
    </row>
    <row r="1001" spans="8:8">
      <c r="H1001" s="6"/>
    </row>
    <row r="1002" spans="8:8">
      <c r="H1002" s="6"/>
    </row>
    <row r="1003" spans="8:8">
      <c r="H1003" s="6"/>
    </row>
    <row r="1004" spans="8:8">
      <c r="H1004" s="6"/>
    </row>
    <row r="1005" spans="8:8">
      <c r="H1005" s="6"/>
    </row>
    <row r="1006" spans="8:8">
      <c r="H1006" s="6"/>
    </row>
    <row r="1007" spans="8:8">
      <c r="H1007" s="6"/>
    </row>
    <row r="1008" spans="8:8">
      <c r="H1008" s="6"/>
    </row>
    <row r="1009" spans="8:8">
      <c r="H1009" s="6"/>
    </row>
    <row r="1010" spans="8:8">
      <c r="H1010" s="6"/>
    </row>
    <row r="1011" spans="8:8">
      <c r="H1011" s="6"/>
    </row>
    <row r="1012" spans="8:8">
      <c r="H1012" s="6"/>
    </row>
    <row r="1013" spans="8:8">
      <c r="H1013" s="6"/>
    </row>
    <row r="1014" spans="8:8">
      <c r="H1014" s="6"/>
    </row>
    <row r="1015" spans="8:8">
      <c r="H1015" s="6"/>
    </row>
    <row r="1016" spans="8:8">
      <c r="H1016" s="6"/>
    </row>
    <row r="1017" spans="8:8">
      <c r="H1017" s="6"/>
    </row>
    <row r="1018" spans="8:8">
      <c r="H1018" s="6"/>
    </row>
    <row r="1019" spans="8:8">
      <c r="H1019" s="6"/>
    </row>
    <row r="1020" spans="8:8">
      <c r="H1020" s="6"/>
    </row>
    <row r="1021" spans="8:8">
      <c r="H1021" s="6"/>
    </row>
    <row r="1022" spans="8:8">
      <c r="H1022" s="6"/>
    </row>
    <row r="1023" spans="8:8">
      <c r="H1023" s="6"/>
    </row>
    <row r="1024" spans="8:8">
      <c r="H1024" s="6"/>
    </row>
    <row r="1025" spans="8:8">
      <c r="H1025" s="6"/>
    </row>
    <row r="1026" spans="8:8">
      <c r="H1026" s="6"/>
    </row>
    <row r="1027" spans="8:8">
      <c r="H1027" s="6"/>
    </row>
    <row r="1028" spans="8:8">
      <c r="H1028" s="6"/>
    </row>
    <row r="1029" spans="8:8">
      <c r="H1029" s="6"/>
    </row>
    <row r="1030" spans="8:8">
      <c r="H1030" s="6"/>
    </row>
    <row r="1031" spans="8:8">
      <c r="H1031" s="6"/>
    </row>
    <row r="1032" spans="8:8">
      <c r="H1032" s="6"/>
    </row>
    <row r="1033" spans="8:8">
      <c r="H1033" s="6"/>
    </row>
    <row r="1034" spans="8:8">
      <c r="H1034" s="6"/>
    </row>
    <row r="1035" spans="8:8">
      <c r="H1035" s="6"/>
    </row>
    <row r="1036" spans="8:8">
      <c r="H1036" s="6"/>
    </row>
    <row r="1037" spans="8:8">
      <c r="H1037" s="6"/>
    </row>
    <row r="1038" spans="8:8">
      <c r="H1038" s="6"/>
    </row>
    <row r="1039" spans="8:8">
      <c r="H1039" s="6"/>
    </row>
    <row r="1040" spans="8:8">
      <c r="H1040" s="6"/>
    </row>
    <row r="1041" spans="8:8">
      <c r="H1041" s="6"/>
    </row>
    <row r="1042" spans="8:8">
      <c r="H1042" s="6"/>
    </row>
    <row r="1043" spans="8:8">
      <c r="H1043" s="6"/>
    </row>
    <row r="1044" spans="8:8">
      <c r="H1044" s="6"/>
    </row>
    <row r="1045" spans="8:8">
      <c r="H1045" s="6"/>
    </row>
    <row r="1046" spans="8:8">
      <c r="H1046" s="6"/>
    </row>
    <row r="1047" spans="8:8">
      <c r="H1047" s="6"/>
    </row>
    <row r="1048" spans="8:8">
      <c r="H1048" s="6"/>
    </row>
    <row r="1049" spans="8:8">
      <c r="H1049" s="6"/>
    </row>
    <row r="1050" spans="8:8">
      <c r="H1050" s="6"/>
    </row>
    <row r="1051" spans="8:8">
      <c r="H1051" s="6"/>
    </row>
    <row r="1052" spans="8:8">
      <c r="H1052" s="6"/>
    </row>
    <row r="1053" spans="8:8">
      <c r="H1053" s="6"/>
    </row>
    <row r="1054" spans="8:8">
      <c r="H1054" s="6"/>
    </row>
    <row r="1055" spans="8:8">
      <c r="H1055" s="6"/>
    </row>
    <row r="1056" spans="8:8">
      <c r="H1056" s="6"/>
    </row>
    <row r="1057" spans="8:8">
      <c r="H1057" s="6"/>
    </row>
    <row r="1058" spans="8:8">
      <c r="H1058" s="6"/>
    </row>
    <row r="1059" spans="8:8">
      <c r="H1059" s="6"/>
    </row>
    <row r="1060" spans="8:8">
      <c r="H1060" s="6"/>
    </row>
    <row r="1061" spans="8:8">
      <c r="H1061" s="6"/>
    </row>
    <row r="1062" spans="8:8">
      <c r="H1062" s="6"/>
    </row>
    <row r="1063" spans="8:8">
      <c r="H1063" s="6"/>
    </row>
    <row r="1064" spans="8:8">
      <c r="H1064" s="6"/>
    </row>
    <row r="1065" spans="8:8">
      <c r="H1065" s="6"/>
    </row>
    <row r="1066" spans="8:8">
      <c r="H1066" s="6"/>
    </row>
    <row r="1067" spans="8:8">
      <c r="H1067" s="6"/>
    </row>
    <row r="1068" spans="8:8">
      <c r="H1068" s="6"/>
    </row>
    <row r="1069" spans="8:8">
      <c r="H1069" s="6"/>
    </row>
    <row r="1070" spans="8:8">
      <c r="H1070" s="6"/>
    </row>
    <row r="1071" spans="8:8">
      <c r="H1071" s="6"/>
    </row>
    <row r="1072" spans="8:8">
      <c r="H1072" s="6"/>
    </row>
    <row r="1073" spans="8:8">
      <c r="H1073" s="6"/>
    </row>
    <row r="1074" spans="8:8">
      <c r="H1074" s="6"/>
    </row>
    <row r="1075" spans="8:8">
      <c r="H1075" s="6"/>
    </row>
    <row r="1076" spans="8:8">
      <c r="H1076" s="6"/>
    </row>
    <row r="1077" spans="8:8">
      <c r="H1077" s="6"/>
    </row>
    <row r="1078" spans="8:8">
      <c r="H1078" s="6"/>
    </row>
    <row r="1079" spans="8:8">
      <c r="H1079" s="6"/>
    </row>
    <row r="1080" spans="8:8">
      <c r="H1080" s="6"/>
    </row>
    <row r="1081" spans="8:8">
      <c r="H1081" s="6"/>
    </row>
    <row r="1082" spans="8:8">
      <c r="H1082" s="6"/>
    </row>
    <row r="1083" spans="8:8">
      <c r="H1083" s="6"/>
    </row>
    <row r="1084" spans="8:8">
      <c r="H1084" s="6"/>
    </row>
    <row r="1085" spans="8:8">
      <c r="H1085" s="6"/>
    </row>
    <row r="1086" spans="8:8">
      <c r="H1086" s="6"/>
    </row>
    <row r="1087" spans="8:8">
      <c r="H1087" s="6"/>
    </row>
    <row r="1088" spans="8:8">
      <c r="H1088" s="6"/>
    </row>
    <row r="1089" spans="8:8">
      <c r="H1089" s="6"/>
    </row>
    <row r="1090" spans="8:8">
      <c r="H1090" s="6"/>
    </row>
    <row r="1091" spans="8:8">
      <c r="H1091" s="6"/>
    </row>
    <row r="1092" spans="8:8">
      <c r="H1092" s="6"/>
    </row>
    <row r="1093" spans="8:8">
      <c r="H1093" s="6"/>
    </row>
    <row r="1094" spans="8:8">
      <c r="H1094" s="6"/>
    </row>
    <row r="1095" spans="8:8">
      <c r="H1095" s="6"/>
    </row>
    <row r="1096" spans="8:8">
      <c r="H1096" s="6"/>
    </row>
    <row r="1097" spans="8:8">
      <c r="H1097" s="6"/>
    </row>
    <row r="1098" spans="8:8">
      <c r="H1098" s="6"/>
    </row>
    <row r="1099" spans="8:8">
      <c r="H1099" s="6"/>
    </row>
    <row r="1100" spans="8:8">
      <c r="H1100" s="6"/>
    </row>
    <row r="1101" spans="8:8">
      <c r="H1101" s="6"/>
    </row>
    <row r="1102" spans="8:8">
      <c r="H1102" s="6"/>
    </row>
    <row r="1103" spans="8:8">
      <c r="H1103" s="6"/>
    </row>
    <row r="1104" spans="8:8">
      <c r="H1104" s="6"/>
    </row>
    <row r="1105" spans="8:8">
      <c r="H1105" s="6"/>
    </row>
    <row r="1106" spans="8:8">
      <c r="H1106" s="6"/>
    </row>
    <row r="1107" spans="8:8">
      <c r="H1107" s="6"/>
    </row>
    <row r="1108" spans="8:8">
      <c r="H1108" s="6"/>
    </row>
    <row r="1109" spans="8:8">
      <c r="H1109" s="6"/>
    </row>
    <row r="1110" spans="8:8">
      <c r="H1110" s="6"/>
    </row>
    <row r="1111" spans="8:8">
      <c r="H1111" s="6"/>
    </row>
    <row r="1112" spans="8:8">
      <c r="H1112" s="6"/>
    </row>
    <row r="1113" spans="8:8">
      <c r="H1113" s="6"/>
    </row>
    <row r="1114" spans="8:8">
      <c r="H1114" s="6"/>
    </row>
    <row r="1115" spans="8:8">
      <c r="H1115" s="6"/>
    </row>
    <row r="1116" spans="8:8">
      <c r="H1116" s="6"/>
    </row>
    <row r="1117" spans="8:8">
      <c r="H1117" s="6"/>
    </row>
    <row r="1118" spans="8:8">
      <c r="H1118" s="6"/>
    </row>
    <row r="1119" spans="8:8">
      <c r="H1119" s="6"/>
    </row>
    <row r="1120" spans="8:8">
      <c r="H1120" s="6"/>
    </row>
    <row r="1121" spans="8:8">
      <c r="H1121" s="6"/>
    </row>
    <row r="1122" spans="8:8">
      <c r="H1122" s="6"/>
    </row>
    <row r="1123" spans="8:8">
      <c r="H1123" s="6"/>
    </row>
    <row r="1124" spans="8:8">
      <c r="H1124" s="6"/>
    </row>
    <row r="1125" spans="8:8">
      <c r="H1125" s="6"/>
    </row>
    <row r="1126" spans="8:8">
      <c r="H1126" s="6"/>
    </row>
    <row r="1127" spans="8:8">
      <c r="H1127" s="6"/>
    </row>
    <row r="1128" spans="8:8">
      <c r="H1128" s="6"/>
    </row>
    <row r="1129" spans="8:8">
      <c r="H1129" s="6"/>
    </row>
    <row r="1130" spans="8:8">
      <c r="H1130" s="6"/>
    </row>
    <row r="1131" spans="8:8">
      <c r="H1131" s="6"/>
    </row>
    <row r="1132" spans="8:8">
      <c r="H1132" s="6"/>
    </row>
    <row r="1133" spans="8:8">
      <c r="H1133" s="6"/>
    </row>
    <row r="1134" spans="8:8">
      <c r="H1134" s="6"/>
    </row>
    <row r="1135" spans="8:8">
      <c r="H1135" s="6"/>
    </row>
    <row r="1136" spans="8:8">
      <c r="H1136" s="6"/>
    </row>
    <row r="1137" spans="8:8">
      <c r="H1137" s="6"/>
    </row>
    <row r="1138" spans="8:8">
      <c r="H1138" s="6"/>
    </row>
    <row r="1139" spans="8:8">
      <c r="H1139" s="6"/>
    </row>
    <row r="1140" spans="8:8">
      <c r="H1140" s="6"/>
    </row>
    <row r="1141" spans="8:8">
      <c r="H1141" s="6"/>
    </row>
    <row r="1142" spans="8:8">
      <c r="H1142" s="6"/>
    </row>
    <row r="1143" spans="8:8">
      <c r="H1143" s="6"/>
    </row>
    <row r="1144" spans="8:8">
      <c r="H1144" s="6"/>
    </row>
    <row r="1145" spans="8:8">
      <c r="H1145" s="6"/>
    </row>
    <row r="1146" spans="8:8">
      <c r="H1146" s="6"/>
    </row>
    <row r="1147" spans="8:8">
      <c r="H1147" s="6"/>
    </row>
    <row r="1148" spans="8:8">
      <c r="H1148" s="6"/>
    </row>
    <row r="1149" spans="8:8">
      <c r="H1149" s="6"/>
    </row>
    <row r="1150" spans="8:8">
      <c r="H1150" s="6"/>
    </row>
    <row r="1151" spans="8:8">
      <c r="H1151" s="6"/>
    </row>
    <row r="1152" spans="8:8">
      <c r="H1152" s="6"/>
    </row>
    <row r="1153" spans="8:8">
      <c r="H1153" s="6"/>
    </row>
    <row r="1154" spans="8:8">
      <c r="H1154" s="6"/>
    </row>
    <row r="1155" spans="8:8">
      <c r="H1155" s="6"/>
    </row>
    <row r="1156" spans="8:8">
      <c r="H1156" s="6"/>
    </row>
    <row r="1157" spans="8:8">
      <c r="H1157" s="6"/>
    </row>
    <row r="1158" spans="8:8">
      <c r="H1158" s="6"/>
    </row>
    <row r="1159" spans="8:8">
      <c r="H1159" s="6"/>
    </row>
    <row r="1160" spans="8:8">
      <c r="H1160" s="6"/>
    </row>
    <row r="1161" spans="8:8">
      <c r="H1161" s="6"/>
    </row>
    <row r="1162" spans="8:8">
      <c r="H1162" s="6"/>
    </row>
    <row r="1163" spans="8:8">
      <c r="H1163" s="6"/>
    </row>
    <row r="1164" spans="8:8">
      <c r="H1164" s="6"/>
    </row>
    <row r="1165" spans="8:8">
      <c r="H1165" s="6"/>
    </row>
    <row r="1166" spans="8:8">
      <c r="H1166" s="6"/>
    </row>
    <row r="1167" spans="8:8">
      <c r="H1167" s="6"/>
    </row>
    <row r="1168" spans="8:8">
      <c r="H1168" s="6"/>
    </row>
    <row r="1169" spans="8:8">
      <c r="H1169" s="6"/>
    </row>
    <row r="1170" spans="8:8">
      <c r="H1170" s="6"/>
    </row>
    <row r="1171" spans="8:8">
      <c r="H1171" s="6"/>
    </row>
    <row r="1172" spans="8:8">
      <c r="H1172" s="6"/>
    </row>
    <row r="1173" spans="8:8">
      <c r="H1173" s="6"/>
    </row>
    <row r="1174" spans="8:8">
      <c r="H1174" s="6"/>
    </row>
    <row r="1175" spans="8:8">
      <c r="H1175" s="6"/>
    </row>
    <row r="1176" spans="8:8">
      <c r="H1176" s="6"/>
    </row>
    <row r="1177" spans="8:8">
      <c r="H1177" s="6"/>
    </row>
    <row r="1178" spans="8:8">
      <c r="H1178" s="6"/>
    </row>
    <row r="1179" spans="8:8">
      <c r="H1179" s="6"/>
    </row>
    <row r="1180" spans="8:8">
      <c r="H1180" s="6"/>
    </row>
    <row r="1181" spans="8:8">
      <c r="H1181" s="6"/>
    </row>
    <row r="1182" spans="8:8">
      <c r="H1182" s="6"/>
    </row>
    <row r="1183" spans="8:8">
      <c r="H1183" s="6"/>
    </row>
    <row r="1184" spans="8:8">
      <c r="H1184" s="6"/>
    </row>
    <row r="1185" spans="8:8">
      <c r="H1185" s="6"/>
    </row>
    <row r="1186" spans="8:8">
      <c r="H1186" s="6"/>
    </row>
    <row r="1187" spans="8:8">
      <c r="H1187" s="6"/>
    </row>
    <row r="1188" spans="8:8">
      <c r="H1188" s="6"/>
    </row>
    <row r="1189" spans="8:8">
      <c r="H1189" s="6"/>
    </row>
    <row r="1190" spans="8:8">
      <c r="H1190" s="6"/>
    </row>
    <row r="1191" spans="8:8">
      <c r="H1191" s="6"/>
    </row>
    <row r="1192" spans="8:8">
      <c r="H1192" s="6"/>
    </row>
    <row r="1193" spans="8:8">
      <c r="H1193" s="6"/>
    </row>
    <row r="1194" spans="8:8">
      <c r="H1194" s="6"/>
    </row>
    <row r="1195" spans="8:8">
      <c r="H1195" s="6"/>
    </row>
    <row r="1196" spans="8:8">
      <c r="H1196" s="6"/>
    </row>
    <row r="1197" spans="8:8">
      <c r="H1197" s="6"/>
    </row>
    <row r="1198" spans="8:8">
      <c r="H1198" s="6"/>
    </row>
    <row r="1199" spans="8:8">
      <c r="H1199" s="6"/>
    </row>
    <row r="1200" spans="8:8">
      <c r="H1200" s="6"/>
    </row>
    <row r="1201" spans="8:8">
      <c r="H1201" s="6"/>
    </row>
    <row r="1202" spans="8:8">
      <c r="H1202" s="6"/>
    </row>
    <row r="1203" spans="8:8">
      <c r="H1203" s="6"/>
    </row>
    <row r="1204" spans="8:8">
      <c r="H1204" s="6"/>
    </row>
    <row r="1205" spans="8:8">
      <c r="H1205" s="6"/>
    </row>
    <row r="1206" spans="8:8">
      <c r="H1206" s="6"/>
    </row>
    <row r="1207" spans="8:8">
      <c r="H1207" s="6"/>
    </row>
    <row r="1208" spans="8:8">
      <c r="H1208" s="6"/>
    </row>
    <row r="1209" spans="8:8">
      <c r="H1209" s="6"/>
    </row>
    <row r="1210" spans="8:8">
      <c r="H1210" s="6"/>
    </row>
    <row r="1211" spans="8:8">
      <c r="H1211" s="6"/>
    </row>
    <row r="1212" spans="8:8">
      <c r="H1212" s="6"/>
    </row>
    <row r="1213" spans="8:8">
      <c r="H1213" s="6"/>
    </row>
    <row r="1214" spans="8:8">
      <c r="H1214" s="6"/>
    </row>
    <row r="1215" spans="8:8">
      <c r="H1215" s="6"/>
    </row>
    <row r="1216" spans="8:8">
      <c r="H1216" s="6"/>
    </row>
    <row r="1217" spans="8:8">
      <c r="H1217" s="6"/>
    </row>
    <row r="1218" spans="8:8">
      <c r="H1218" s="6"/>
    </row>
    <row r="1219" spans="8:8">
      <c r="H1219" s="6"/>
    </row>
    <row r="1220" spans="8:8">
      <c r="H1220" s="6"/>
    </row>
    <row r="1221" spans="8:8">
      <c r="H1221" s="6"/>
    </row>
    <row r="1222" spans="8:8">
      <c r="H1222" s="6"/>
    </row>
    <row r="1223" spans="8:8">
      <c r="H1223" s="6"/>
    </row>
    <row r="1224" spans="8:8">
      <c r="H1224" s="6"/>
    </row>
    <row r="1225" spans="8:8">
      <c r="H1225" s="6"/>
    </row>
    <row r="1226" spans="8:8">
      <c r="H1226" s="6"/>
    </row>
    <row r="1227" spans="8:8">
      <c r="H1227" s="6"/>
    </row>
    <row r="1228" spans="8:8">
      <c r="H1228" s="6"/>
    </row>
    <row r="1229" spans="8:8">
      <c r="H1229" s="6"/>
    </row>
    <row r="1230" spans="8:8">
      <c r="H1230" s="6"/>
    </row>
    <row r="1231" spans="8:8">
      <c r="H1231" s="6"/>
    </row>
    <row r="1232" spans="8:8">
      <c r="H1232" s="6"/>
    </row>
    <row r="1233" spans="8:8">
      <c r="H1233" s="6"/>
    </row>
    <row r="1234" spans="8:8">
      <c r="H1234" s="6"/>
    </row>
    <row r="1235" spans="8:8">
      <c r="H1235" s="6"/>
    </row>
    <row r="1236" spans="8:8">
      <c r="H1236" s="6"/>
    </row>
    <row r="1237" spans="8:8">
      <c r="H1237" s="6"/>
    </row>
    <row r="1238" spans="8:8">
      <c r="H1238" s="6"/>
    </row>
    <row r="1239" spans="8:8">
      <c r="H1239" s="6"/>
    </row>
    <row r="1240" spans="8:8">
      <c r="H1240" s="6"/>
    </row>
    <row r="1241" spans="8:8">
      <c r="H1241" s="6"/>
    </row>
    <row r="1242" spans="8:8">
      <c r="H1242" s="6"/>
    </row>
    <row r="1243" spans="8:8">
      <c r="H1243" s="6"/>
    </row>
    <row r="1244" spans="8:8">
      <c r="H1244" s="6"/>
    </row>
    <row r="1245" spans="8:8">
      <c r="H1245" s="6"/>
    </row>
    <row r="1246" spans="8:8">
      <c r="H1246" s="6"/>
    </row>
    <row r="1247" spans="8:8">
      <c r="H1247" s="6"/>
    </row>
    <row r="1248" spans="8:8">
      <c r="H1248" s="6"/>
    </row>
    <row r="1249" spans="8:8">
      <c r="H1249" s="6"/>
    </row>
    <row r="1250" spans="8:8">
      <c r="H1250" s="6"/>
    </row>
    <row r="1251" spans="8:8">
      <c r="H1251" s="6"/>
    </row>
    <row r="1252" spans="8:8">
      <c r="H1252" s="6"/>
    </row>
    <row r="1253" spans="8:8">
      <c r="H1253" s="6"/>
    </row>
    <row r="1254" spans="8:8">
      <c r="H1254" s="6"/>
    </row>
    <row r="1255" spans="8:8">
      <c r="H1255" s="6"/>
    </row>
    <row r="1256" spans="8:8">
      <c r="H1256" s="6"/>
    </row>
    <row r="1257" spans="8:8">
      <c r="H1257" s="6"/>
    </row>
    <row r="1258" spans="8:8">
      <c r="H1258" s="6"/>
    </row>
    <row r="1259" spans="8:8">
      <c r="H1259" s="6"/>
    </row>
    <row r="1260" spans="8:8">
      <c r="H1260" s="6"/>
    </row>
    <row r="1261" spans="8:8">
      <c r="H1261" s="6"/>
    </row>
    <row r="1262" spans="8:8">
      <c r="H1262" s="6"/>
    </row>
    <row r="1263" spans="8:8">
      <c r="H1263" s="6"/>
    </row>
    <row r="1264" spans="8:8">
      <c r="H1264" s="6"/>
    </row>
    <row r="1265" spans="8:8">
      <c r="H1265" s="6"/>
    </row>
    <row r="1266" spans="8:8">
      <c r="H1266" s="6"/>
    </row>
    <row r="1267" spans="8:8">
      <c r="H1267" s="6"/>
    </row>
    <row r="1268" spans="8:8">
      <c r="H1268" s="6"/>
    </row>
    <row r="1269" spans="8:8">
      <c r="H1269" s="6"/>
    </row>
    <row r="1270" spans="8:8">
      <c r="H1270" s="6"/>
    </row>
    <row r="1271" spans="8:8">
      <c r="H1271" s="6"/>
    </row>
    <row r="1272" spans="8:8">
      <c r="H1272" s="6"/>
    </row>
    <row r="1273" spans="8:8">
      <c r="H1273" s="6"/>
    </row>
    <row r="1274" spans="8:8">
      <c r="H1274" s="6"/>
    </row>
    <row r="1275" spans="8:8">
      <c r="H1275" s="6"/>
    </row>
    <row r="1276" spans="8:8">
      <c r="H1276" s="6"/>
    </row>
    <row r="1277" spans="8:8">
      <c r="H1277" s="6"/>
    </row>
    <row r="1278" spans="8:8">
      <c r="H1278" s="6"/>
    </row>
    <row r="1279" spans="8:8">
      <c r="H1279" s="6"/>
    </row>
    <row r="1280" spans="8:8">
      <c r="H1280" s="6"/>
    </row>
    <row r="1281" spans="8:8">
      <c r="H1281" s="6"/>
    </row>
    <row r="1282" spans="8:8">
      <c r="H1282" s="6"/>
    </row>
    <row r="1283" spans="8:8">
      <c r="H1283" s="6"/>
    </row>
    <row r="1284" spans="8:8">
      <c r="H1284" s="6"/>
    </row>
    <row r="1285" spans="8:8">
      <c r="H1285" s="6"/>
    </row>
    <row r="1286" spans="8:8">
      <c r="H1286" s="6"/>
    </row>
    <row r="1287" spans="8:8">
      <c r="H1287" s="6"/>
    </row>
    <row r="1288" spans="8:8">
      <c r="H1288" s="6"/>
    </row>
    <row r="1289" spans="8:8">
      <c r="H1289" s="6"/>
    </row>
    <row r="1290" spans="8:8">
      <c r="H1290" s="6"/>
    </row>
    <row r="1291" spans="8:8">
      <c r="H1291" s="6"/>
    </row>
    <row r="1292" spans="8:8">
      <c r="H1292" s="6"/>
    </row>
    <row r="1293" spans="8:8">
      <c r="H1293" s="6"/>
    </row>
    <row r="1294" spans="8:8">
      <c r="H1294" s="6"/>
    </row>
    <row r="1295" spans="8:8">
      <c r="H1295" s="6"/>
    </row>
    <row r="1296" spans="8:8">
      <c r="H1296" s="6"/>
    </row>
    <row r="1297" spans="8:8">
      <c r="H1297" s="6"/>
    </row>
    <row r="1298" spans="8:8">
      <c r="H1298" s="6"/>
    </row>
    <row r="1299" spans="8:8">
      <c r="H1299" s="6"/>
    </row>
    <row r="1300" spans="8:8">
      <c r="H1300" s="6"/>
    </row>
    <row r="1301" spans="8:8">
      <c r="H1301" s="6"/>
    </row>
    <row r="1302" spans="8:8">
      <c r="H1302" s="6"/>
    </row>
    <row r="1303" spans="8:8">
      <c r="H1303" s="6"/>
    </row>
    <row r="1304" spans="8:8">
      <c r="H1304" s="6"/>
    </row>
    <row r="1305" spans="8:8">
      <c r="H1305" s="6"/>
    </row>
    <row r="1306" spans="8:8">
      <c r="H1306" s="6"/>
    </row>
    <row r="1307" spans="8:8">
      <c r="H1307" s="6"/>
    </row>
    <row r="1308" spans="8:8">
      <c r="H1308" s="6"/>
    </row>
    <row r="1309" spans="8:8">
      <c r="H1309" s="6"/>
    </row>
    <row r="1310" spans="8:8">
      <c r="H1310" s="6"/>
    </row>
    <row r="1311" spans="8:8">
      <c r="H1311" s="6"/>
    </row>
    <row r="1312" spans="8:8">
      <c r="H1312" s="6"/>
    </row>
    <row r="1313" spans="8:8">
      <c r="H1313" s="6"/>
    </row>
    <row r="1314" spans="8:8">
      <c r="H1314" s="6"/>
    </row>
    <row r="1315" spans="8:8">
      <c r="H1315" s="6"/>
    </row>
    <row r="1316" spans="8:8">
      <c r="H1316" s="6"/>
    </row>
    <row r="1317" spans="8:8">
      <c r="H1317" s="6"/>
    </row>
    <row r="1318" spans="8:8">
      <c r="H1318" s="6"/>
    </row>
    <row r="1319" spans="8:8">
      <c r="H1319" s="6"/>
    </row>
    <row r="1320" spans="8:8">
      <c r="H1320" s="6"/>
    </row>
    <row r="1321" spans="8:8">
      <c r="H1321" s="6"/>
    </row>
    <row r="1322" spans="8:8">
      <c r="H1322" s="6"/>
    </row>
    <row r="1323" spans="8:8">
      <c r="H1323" s="6"/>
    </row>
    <row r="1324" spans="8:8">
      <c r="H1324" s="6"/>
    </row>
    <row r="1325" spans="8:8">
      <c r="H1325" s="6"/>
    </row>
    <row r="1326" spans="8:8">
      <c r="H1326" s="6"/>
    </row>
    <row r="1327" spans="8:8">
      <c r="H1327" s="6"/>
    </row>
    <row r="1328" spans="8:8">
      <c r="H1328" s="6"/>
    </row>
    <row r="1329" spans="8:8">
      <c r="H1329" s="6"/>
    </row>
    <row r="1330" spans="8:8">
      <c r="H1330" s="6"/>
    </row>
    <row r="1331" spans="8:8">
      <c r="H1331" s="6"/>
    </row>
    <row r="1332" spans="8:8">
      <c r="H1332" s="6"/>
    </row>
    <row r="1333" spans="8:8">
      <c r="H1333" s="6"/>
    </row>
    <row r="1334" spans="8:8">
      <c r="H1334" s="6"/>
    </row>
    <row r="1335" spans="8:8">
      <c r="H1335" s="6"/>
    </row>
    <row r="1336" spans="8:8">
      <c r="H1336" s="6"/>
    </row>
    <row r="1337" spans="8:8">
      <c r="H1337" s="6"/>
    </row>
    <row r="1338" spans="8:8">
      <c r="H1338" s="6"/>
    </row>
    <row r="1339" spans="8:8">
      <c r="H1339" s="6"/>
    </row>
    <row r="1340" spans="8:8">
      <c r="H1340" s="6"/>
    </row>
    <row r="1341" spans="8:8">
      <c r="H1341" s="6"/>
    </row>
    <row r="1342" spans="8:8">
      <c r="H1342" s="6"/>
    </row>
    <row r="1343" spans="8:8">
      <c r="H1343" s="6"/>
    </row>
    <row r="1344" spans="8:8">
      <c r="H1344" s="6"/>
    </row>
    <row r="1345" spans="8:8">
      <c r="H1345" s="6"/>
    </row>
    <row r="1346" spans="8:8">
      <c r="H1346" s="6"/>
    </row>
    <row r="1347" spans="8:8">
      <c r="H1347" s="6"/>
    </row>
    <row r="1348" spans="8:8">
      <c r="H1348" s="6"/>
    </row>
    <row r="1349" spans="8:8">
      <c r="H1349" s="6"/>
    </row>
    <row r="1350" spans="8:8">
      <c r="H1350" s="6"/>
    </row>
    <row r="1351" spans="8:8">
      <c r="H1351" s="6"/>
    </row>
    <row r="1352" spans="8:8">
      <c r="H1352" s="6"/>
    </row>
    <row r="1353" spans="8:8">
      <c r="H1353" s="6"/>
    </row>
    <row r="1354" spans="8:8">
      <c r="H1354" s="6"/>
    </row>
    <row r="1355" spans="8:8">
      <c r="H1355" s="6"/>
    </row>
    <row r="1356" spans="8:8">
      <c r="H1356" s="6"/>
    </row>
    <row r="1357" spans="8:8">
      <c r="H1357" s="6"/>
    </row>
    <row r="1358" spans="8:8">
      <c r="H1358" s="6"/>
    </row>
    <row r="1359" spans="8:8">
      <c r="H1359" s="6"/>
    </row>
    <row r="1360" spans="8:8">
      <c r="H1360" s="6"/>
    </row>
    <row r="1361" spans="8:8">
      <c r="H1361" s="6"/>
    </row>
    <row r="1362" spans="8:8">
      <c r="H1362" s="6"/>
    </row>
    <row r="1363" spans="8:8">
      <c r="H1363" s="6"/>
    </row>
    <row r="1364" spans="8:8">
      <c r="H1364" s="6"/>
    </row>
    <row r="1365" spans="8:8">
      <c r="H1365" s="6"/>
    </row>
    <row r="1366" spans="8:8">
      <c r="H1366" s="6"/>
    </row>
    <row r="1367" spans="8:8">
      <c r="H1367" s="6"/>
    </row>
    <row r="1368" spans="8:8">
      <c r="H1368" s="6"/>
    </row>
    <row r="1369" spans="8:8">
      <c r="H1369" s="6"/>
    </row>
    <row r="1370" spans="8:8">
      <c r="H1370" s="6"/>
    </row>
    <row r="1371" spans="8:8">
      <c r="H1371" s="6"/>
    </row>
    <row r="1372" spans="8:8">
      <c r="H1372" s="6"/>
    </row>
    <row r="1373" spans="8:8">
      <c r="H1373" s="6"/>
    </row>
    <row r="1374" spans="8:8">
      <c r="H1374" s="6"/>
    </row>
    <row r="1375" spans="8:8">
      <c r="H1375" s="6"/>
    </row>
    <row r="1376" spans="8:8">
      <c r="H1376" s="6"/>
    </row>
    <row r="1377" spans="8:8">
      <c r="H1377" s="6"/>
    </row>
    <row r="1378" spans="8:8">
      <c r="H1378" s="6"/>
    </row>
    <row r="1379" spans="8:8">
      <c r="H1379" s="6"/>
    </row>
    <row r="1380" spans="8:8">
      <c r="H1380" s="6"/>
    </row>
    <row r="1381" spans="8:8">
      <c r="H1381" s="6"/>
    </row>
    <row r="1382" spans="8:8">
      <c r="H1382" s="6"/>
    </row>
    <row r="1383" spans="8:8">
      <c r="H1383" s="6"/>
    </row>
    <row r="1384" spans="8:8">
      <c r="H1384" s="6"/>
    </row>
    <row r="1385" spans="8:8">
      <c r="H1385" s="6"/>
    </row>
    <row r="1386" spans="8:8">
      <c r="H1386" s="6"/>
    </row>
    <row r="1387" spans="8:8">
      <c r="H1387" s="6"/>
    </row>
    <row r="1388" spans="8:8">
      <c r="H1388" s="6"/>
    </row>
    <row r="1389" spans="8:8">
      <c r="H1389" s="6"/>
    </row>
    <row r="1390" spans="8:8">
      <c r="H1390" s="6"/>
    </row>
    <row r="1391" spans="8:8">
      <c r="H1391" s="6"/>
    </row>
    <row r="1392" spans="8:8">
      <c r="H1392" s="6"/>
    </row>
    <row r="1393" spans="8:8">
      <c r="H1393" s="6"/>
    </row>
    <row r="1394" spans="8:8">
      <c r="H1394" s="6"/>
    </row>
    <row r="1395" spans="8:8">
      <c r="H1395" s="6"/>
    </row>
    <row r="1396" spans="8:8">
      <c r="H1396" s="6"/>
    </row>
    <row r="1397" spans="8:8">
      <c r="H1397" s="6"/>
    </row>
    <row r="1398" spans="8:8">
      <c r="H1398" s="6"/>
    </row>
    <row r="1399" spans="8:8">
      <c r="H1399" s="6"/>
    </row>
    <row r="1400" spans="8:8">
      <c r="H1400" s="6"/>
    </row>
    <row r="1401" spans="8:8">
      <c r="H1401" s="6"/>
    </row>
    <row r="1402" spans="8:8">
      <c r="H1402" s="6"/>
    </row>
    <row r="1403" spans="8:8">
      <c r="H1403" s="6"/>
    </row>
    <row r="1404" spans="8:8">
      <c r="H1404" s="6"/>
    </row>
    <row r="1405" spans="8:8">
      <c r="H1405" s="6"/>
    </row>
    <row r="1406" spans="8:8">
      <c r="H1406" s="6"/>
    </row>
    <row r="1407" spans="8:8">
      <c r="H1407" s="6"/>
    </row>
    <row r="1408" spans="8:8">
      <c r="H1408" s="6"/>
    </row>
    <row r="1409" spans="8:8">
      <c r="H1409" s="6"/>
    </row>
    <row r="1410" spans="8:8">
      <c r="H1410" s="6"/>
    </row>
    <row r="1411" spans="8:8">
      <c r="H1411" s="6"/>
    </row>
    <row r="1412" spans="8:8">
      <c r="H1412" s="6"/>
    </row>
    <row r="1413" spans="8:8">
      <c r="H1413" s="6"/>
    </row>
    <row r="1414" spans="8:8">
      <c r="H1414" s="6"/>
    </row>
    <row r="1415" spans="8:8">
      <c r="H1415" s="6"/>
    </row>
    <row r="1416" spans="8:8">
      <c r="H1416" s="6"/>
    </row>
    <row r="1417" spans="8:8">
      <c r="H1417" s="6"/>
    </row>
    <row r="1418" spans="8:8">
      <c r="H1418" s="6"/>
    </row>
    <row r="1419" spans="8:8">
      <c r="H1419" s="6"/>
    </row>
    <row r="1420" spans="8:8">
      <c r="H1420" s="6"/>
    </row>
    <row r="1421" spans="8:8">
      <c r="H1421" s="6"/>
    </row>
    <row r="1422" spans="8:8">
      <c r="H1422" s="6"/>
    </row>
    <row r="1423" spans="8:8">
      <c r="H1423" s="6"/>
    </row>
    <row r="1424" spans="8:8">
      <c r="H1424" s="6"/>
    </row>
    <row r="1425" spans="8:8">
      <c r="H1425" s="6"/>
    </row>
    <row r="1426" spans="8:8">
      <c r="H1426" s="6"/>
    </row>
    <row r="1427" spans="8:8">
      <c r="H1427" s="6"/>
    </row>
    <row r="1428" spans="8:8">
      <c r="H1428" s="6"/>
    </row>
    <row r="1429" spans="8:8">
      <c r="H1429" s="6"/>
    </row>
    <row r="1430" spans="8:8">
      <c r="H1430" s="6"/>
    </row>
    <row r="1431" spans="8:8">
      <c r="H1431" s="6"/>
    </row>
    <row r="1432" spans="8:8">
      <c r="H1432" s="6"/>
    </row>
    <row r="1433" spans="8:8">
      <c r="H1433" s="6"/>
    </row>
    <row r="1434" spans="8:8">
      <c r="H1434" s="6"/>
    </row>
    <row r="1435" spans="8:8">
      <c r="H1435" s="6"/>
    </row>
    <row r="1436" spans="8:8">
      <c r="H1436" s="6"/>
    </row>
    <row r="1437" spans="8:8">
      <c r="H1437" s="6"/>
    </row>
    <row r="1438" spans="8:8">
      <c r="H1438" s="6"/>
    </row>
    <row r="1439" spans="8:8">
      <c r="H1439" s="6"/>
    </row>
    <row r="1440" spans="8:8">
      <c r="H1440" s="6"/>
    </row>
    <row r="1441" spans="8:8">
      <c r="H1441" s="6"/>
    </row>
    <row r="1442" spans="8:8">
      <c r="H1442" s="6"/>
    </row>
  </sheetData>
  <pageMargins left="0.7" right="0.7" top="0.75" bottom="0.75" header="0.3" footer="0.3"/>
  <pageSetup scale="64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8"/>
  <sheetViews>
    <sheetView topLeftCell="A46" workbookViewId="0">
      <selection activeCell="D12" sqref="D12:N12"/>
    </sheetView>
  </sheetViews>
  <sheetFormatPr defaultRowHeight="15"/>
  <cols>
    <col min="3" max="3" width="22.140625" bestFit="1" customWidth="1"/>
    <col min="4" max="4" width="12.42578125" bestFit="1" customWidth="1"/>
    <col min="5" max="6" width="11.28515625" bestFit="1" customWidth="1"/>
    <col min="7" max="7" width="12.42578125" bestFit="1" customWidth="1"/>
    <col min="8" max="8" width="11.28515625" style="55" bestFit="1" customWidth="1"/>
    <col min="9" max="9" width="12.42578125" bestFit="1" customWidth="1"/>
    <col min="10" max="10" width="11.28515625" style="6" bestFit="1" customWidth="1"/>
    <col min="11" max="12" width="11.28515625" bestFit="1" customWidth="1"/>
    <col min="13" max="13" width="11.140625" style="6" bestFit="1" customWidth="1"/>
    <col min="14" max="14" width="12.7109375" style="6" bestFit="1" customWidth="1"/>
    <col min="15" max="15" width="12.42578125" bestFit="1" customWidth="1"/>
    <col min="16" max="16" width="14.28515625" bestFit="1" customWidth="1"/>
  </cols>
  <sheetData>
    <row r="1" spans="1:16" ht="23.25">
      <c r="A1" s="9" t="s">
        <v>0</v>
      </c>
      <c r="E1" s="6"/>
      <c r="F1" s="6"/>
      <c r="G1" s="6"/>
      <c r="H1" s="6"/>
      <c r="I1" s="10"/>
      <c r="K1" s="6"/>
    </row>
    <row r="2" spans="1:16">
      <c r="E2" s="6"/>
      <c r="F2" s="6"/>
      <c r="G2" s="6"/>
      <c r="H2" s="6"/>
      <c r="I2" s="10"/>
      <c r="K2" s="6"/>
    </row>
    <row r="3" spans="1:16">
      <c r="A3" s="2" t="s">
        <v>1</v>
      </c>
      <c r="B3" s="3"/>
      <c r="C3" s="4"/>
      <c r="D3" s="1">
        <v>41640</v>
      </c>
      <c r="E3" s="7">
        <v>41671</v>
      </c>
      <c r="F3" s="7">
        <v>41699</v>
      </c>
      <c r="G3" s="7">
        <v>41730</v>
      </c>
      <c r="H3" s="7">
        <v>41760</v>
      </c>
      <c r="I3" s="11">
        <v>41791</v>
      </c>
      <c r="J3" s="7">
        <v>41821</v>
      </c>
      <c r="K3" s="7">
        <v>41852</v>
      </c>
      <c r="L3" s="1">
        <v>41883</v>
      </c>
      <c r="M3" s="7">
        <v>41913</v>
      </c>
      <c r="N3" s="7">
        <v>41944</v>
      </c>
      <c r="O3" s="1">
        <v>41974</v>
      </c>
      <c r="P3" s="46" t="s">
        <v>81</v>
      </c>
    </row>
    <row r="4" spans="1:16">
      <c r="A4" s="21" t="s">
        <v>76</v>
      </c>
      <c r="B4" s="22"/>
      <c r="C4" s="23"/>
      <c r="D4" s="29">
        <v>652</v>
      </c>
      <c r="E4" s="53">
        <v>660</v>
      </c>
      <c r="F4" s="53">
        <v>675</v>
      </c>
      <c r="G4" s="53">
        <v>676</v>
      </c>
      <c r="H4" s="29">
        <v>672</v>
      </c>
      <c r="I4" s="54" t="s">
        <v>181</v>
      </c>
      <c r="J4" s="29">
        <v>668</v>
      </c>
      <c r="K4" s="29">
        <v>680</v>
      </c>
      <c r="L4" s="56">
        <v>694</v>
      </c>
      <c r="M4" s="29">
        <v>658</v>
      </c>
      <c r="N4" s="29">
        <v>661</v>
      </c>
      <c r="O4" s="29">
        <v>663</v>
      </c>
      <c r="P4" s="6"/>
    </row>
    <row r="5" spans="1:16">
      <c r="A5" s="24" t="s">
        <v>78</v>
      </c>
      <c r="B5" s="25"/>
      <c r="C5" s="26"/>
      <c r="D5" s="30">
        <f>'2013'!O5+'2013'!O65-'2013'!O145</f>
        <v>92882.250000000175</v>
      </c>
      <c r="E5" s="30">
        <f t="shared" ref="E5:O5" si="0">D5+D68-D151</f>
        <v>157328.63000000018</v>
      </c>
      <c r="F5" s="30">
        <f t="shared" si="0"/>
        <v>196898.57000000018</v>
      </c>
      <c r="G5" s="30">
        <f t="shared" si="0"/>
        <v>201346.01000000015</v>
      </c>
      <c r="H5" s="30">
        <f t="shared" si="0"/>
        <v>189120.32000000012</v>
      </c>
      <c r="I5" s="30">
        <f t="shared" si="0"/>
        <v>217951.91000000015</v>
      </c>
      <c r="J5" s="30">
        <f t="shared" si="0"/>
        <v>258250.36000000016</v>
      </c>
      <c r="K5" s="30">
        <f t="shared" si="0"/>
        <v>250622.69000000015</v>
      </c>
      <c r="L5" s="30">
        <f t="shared" si="0"/>
        <v>236608.45000000013</v>
      </c>
      <c r="M5" s="30">
        <f t="shared" si="0"/>
        <v>243485.77000000011</v>
      </c>
      <c r="N5" s="30">
        <f t="shared" si="0"/>
        <v>226202.36000000013</v>
      </c>
      <c r="O5" s="30">
        <f t="shared" si="0"/>
        <v>311859.45000000007</v>
      </c>
      <c r="P5" s="31"/>
    </row>
    <row r="6" spans="1:16">
      <c r="A6" s="47" t="s">
        <v>82</v>
      </c>
      <c r="B6" s="48"/>
      <c r="C6" s="49"/>
      <c r="D6" s="30">
        <f>D5-'2013'!O5</f>
        <v>15189.759999999995</v>
      </c>
      <c r="E6" s="30">
        <f t="shared" ref="E6:O6" si="1">E5-D5</f>
        <v>64446.380000000005</v>
      </c>
      <c r="F6" s="30">
        <f t="shared" si="1"/>
        <v>39569.94</v>
      </c>
      <c r="G6" s="30">
        <f t="shared" si="1"/>
        <v>4447.4399999999732</v>
      </c>
      <c r="H6" s="30">
        <f t="shared" si="1"/>
        <v>-12225.690000000031</v>
      </c>
      <c r="I6" s="30">
        <f t="shared" si="1"/>
        <v>28831.590000000026</v>
      </c>
      <c r="J6" s="30">
        <f t="shared" si="1"/>
        <v>40298.450000000012</v>
      </c>
      <c r="K6" s="30">
        <f t="shared" si="1"/>
        <v>-7627.6700000000128</v>
      </c>
      <c r="L6" s="30">
        <f t="shared" si="1"/>
        <v>-14014.24000000002</v>
      </c>
      <c r="M6" s="30">
        <f t="shared" si="1"/>
        <v>6877.3199999999779</v>
      </c>
      <c r="N6" s="30">
        <f t="shared" si="1"/>
        <v>-17283.409999999974</v>
      </c>
      <c r="O6" s="30">
        <f t="shared" si="1"/>
        <v>85657.089999999938</v>
      </c>
      <c r="P6" s="51">
        <f>SUM(D6:O6)</f>
        <v>234166.9599999999</v>
      </c>
    </row>
    <row r="7" spans="1:16">
      <c r="A7" s="20" t="s">
        <v>152</v>
      </c>
      <c r="B7" s="20"/>
      <c r="C7" s="20"/>
      <c r="D7" s="18">
        <v>53300.22</v>
      </c>
      <c r="E7" s="19">
        <v>113353.23</v>
      </c>
      <c r="F7" s="19">
        <v>130404.06</v>
      </c>
      <c r="G7" s="19">
        <v>155125.65</v>
      </c>
      <c r="H7" s="19">
        <v>160382.78</v>
      </c>
      <c r="I7" s="19">
        <v>131745.73000000001</v>
      </c>
      <c r="J7" s="19">
        <v>180369.97</v>
      </c>
      <c r="K7" s="19">
        <v>179778.16</v>
      </c>
      <c r="L7" s="18">
        <v>193528.76</v>
      </c>
      <c r="M7" s="19">
        <v>187645.27</v>
      </c>
      <c r="N7" s="19">
        <v>159634.06</v>
      </c>
      <c r="O7" s="18">
        <v>257557.59</v>
      </c>
      <c r="P7" s="13"/>
    </row>
    <row r="8" spans="1:16" ht="15.75" thickBot="1">
      <c r="A8" s="57" t="s">
        <v>153</v>
      </c>
      <c r="B8" s="16"/>
      <c r="C8" s="17"/>
      <c r="D8" s="18">
        <v>60010.96</v>
      </c>
      <c r="E8" s="19">
        <v>60014.53</v>
      </c>
      <c r="F8" s="19">
        <v>60017.75</v>
      </c>
      <c r="G8" s="19">
        <v>60020.3</v>
      </c>
      <c r="H8" s="19">
        <v>60022.77</v>
      </c>
      <c r="I8" s="19">
        <v>60025.32</v>
      </c>
      <c r="J8" s="19">
        <v>60027.78</v>
      </c>
      <c r="K8" s="19">
        <v>60030.33</v>
      </c>
      <c r="L8" s="18">
        <v>60032.88</v>
      </c>
      <c r="M8" s="19">
        <v>60035.35</v>
      </c>
      <c r="N8" s="19">
        <v>60037.9</v>
      </c>
      <c r="O8" s="60">
        <v>60040.45</v>
      </c>
      <c r="P8" s="13"/>
    </row>
    <row r="9" spans="1:16">
      <c r="A9" s="57" t="s">
        <v>154</v>
      </c>
      <c r="B9" s="16"/>
      <c r="C9" s="17"/>
      <c r="D9" s="18">
        <f>D7+D8</f>
        <v>113311.18</v>
      </c>
      <c r="E9" s="18">
        <f>E7+E8</f>
        <v>173367.76</v>
      </c>
      <c r="F9" s="18">
        <f>F7+F8</f>
        <v>190421.81</v>
      </c>
      <c r="G9" s="18">
        <f t="shared" ref="G9:O9" si="2">G7+G8</f>
        <v>215145.95</v>
      </c>
      <c r="H9" s="18">
        <f t="shared" si="2"/>
        <v>220405.55</v>
      </c>
      <c r="I9" s="18">
        <f t="shared" si="2"/>
        <v>191771.05000000002</v>
      </c>
      <c r="J9" s="18">
        <f t="shared" si="2"/>
        <v>240397.75</v>
      </c>
      <c r="K9" s="18">
        <f t="shared" si="2"/>
        <v>239808.49</v>
      </c>
      <c r="L9" s="18">
        <f t="shared" si="2"/>
        <v>253561.64</v>
      </c>
      <c r="M9" s="19">
        <f t="shared" si="2"/>
        <v>247680.62</v>
      </c>
      <c r="N9" s="19">
        <f t="shared" si="2"/>
        <v>219671.96</v>
      </c>
      <c r="O9" s="19">
        <f t="shared" si="2"/>
        <v>317598.03999999998</v>
      </c>
      <c r="P9" s="13"/>
    </row>
    <row r="10" spans="1:16">
      <c r="A10" s="15" t="s">
        <v>151</v>
      </c>
      <c r="B10" s="16"/>
      <c r="C10" s="17"/>
      <c r="D10" s="18">
        <v>107350.58</v>
      </c>
      <c r="E10" s="19">
        <v>174666.95</v>
      </c>
      <c r="F10" s="19">
        <v>180819.98</v>
      </c>
      <c r="G10" s="19">
        <v>164343.10999999999</v>
      </c>
      <c r="H10" s="19">
        <v>182667.18</v>
      </c>
      <c r="I10" s="19">
        <v>139034.13</v>
      </c>
      <c r="J10" s="19">
        <v>121475.16</v>
      </c>
      <c r="K10" s="19">
        <v>129231.65</v>
      </c>
      <c r="L10" s="18">
        <v>111068.88</v>
      </c>
      <c r="M10" s="19">
        <v>126858.39</v>
      </c>
      <c r="N10" s="19">
        <v>85117.07</v>
      </c>
      <c r="O10" s="59">
        <v>113018.99</v>
      </c>
      <c r="P10" s="58"/>
    </row>
    <row r="11" spans="1:16">
      <c r="A11" s="15" t="s">
        <v>117</v>
      </c>
      <c r="B11" s="16"/>
      <c r="C11" s="17"/>
      <c r="D11" s="18">
        <v>139823.03</v>
      </c>
      <c r="E11" s="19">
        <v>164205.81</v>
      </c>
      <c r="F11" s="19">
        <v>166646.21</v>
      </c>
      <c r="G11" s="19">
        <v>177266.82</v>
      </c>
      <c r="H11" s="19">
        <v>126062.65</v>
      </c>
      <c r="I11" s="19">
        <v>142366.26999999999</v>
      </c>
      <c r="J11" s="19">
        <v>138937.62</v>
      </c>
      <c r="K11" s="19">
        <v>123505.1</v>
      </c>
      <c r="L11" s="18">
        <v>115598.81</v>
      </c>
      <c r="M11" s="19">
        <v>121765.34</v>
      </c>
      <c r="N11" s="19">
        <v>113419.09</v>
      </c>
      <c r="O11" s="18">
        <v>147451.68</v>
      </c>
      <c r="P11" s="58"/>
    </row>
    <row r="12" spans="1:16">
      <c r="A12" s="20" t="s">
        <v>168</v>
      </c>
      <c r="B12" s="20"/>
      <c r="C12" s="20"/>
      <c r="D12" s="18">
        <v>142394.35</v>
      </c>
      <c r="E12" s="19">
        <v>139106.04999999999</v>
      </c>
      <c r="F12" s="19">
        <v>145713.21</v>
      </c>
      <c r="G12" s="19">
        <v>145000.21</v>
      </c>
      <c r="H12" s="19">
        <v>144456.46</v>
      </c>
      <c r="I12" s="19">
        <v>147130.10999999999</v>
      </c>
      <c r="J12" s="19">
        <v>149464.94</v>
      </c>
      <c r="K12" s="19">
        <v>146602.76999999999</v>
      </c>
      <c r="L12" s="18">
        <v>150064.76999999999</v>
      </c>
      <c r="M12" s="19">
        <v>146595.96</v>
      </c>
      <c r="N12" s="19">
        <v>148461.49</v>
      </c>
      <c r="O12" s="45"/>
      <c r="P12" s="5"/>
    </row>
    <row r="13" spans="1:16">
      <c r="A13" s="20" t="s">
        <v>169</v>
      </c>
      <c r="B13" s="20"/>
      <c r="C13" s="20"/>
      <c r="D13" s="18"/>
      <c r="E13" s="19"/>
      <c r="F13" s="19"/>
      <c r="G13" s="19"/>
      <c r="H13" s="19">
        <v>80881.16</v>
      </c>
      <c r="I13" s="19">
        <v>61476.98</v>
      </c>
      <c r="J13" s="19">
        <v>61969.13</v>
      </c>
      <c r="K13" s="19">
        <v>62831.88</v>
      </c>
      <c r="L13" s="18">
        <v>63687.56</v>
      </c>
      <c r="M13" s="19">
        <v>70709.539999999994</v>
      </c>
      <c r="N13" s="19">
        <v>63962.33</v>
      </c>
      <c r="O13" s="18">
        <v>64972.62</v>
      </c>
      <c r="P13" s="5"/>
    </row>
    <row r="14" spans="1:16">
      <c r="D14" s="5"/>
      <c r="E14" s="8"/>
      <c r="F14" s="8"/>
      <c r="G14" s="8"/>
      <c r="H14" s="8"/>
      <c r="I14" s="12"/>
      <c r="J14" s="8"/>
      <c r="K14" s="8"/>
      <c r="L14" s="5"/>
    </row>
    <row r="15" spans="1:16">
      <c r="A15" t="s">
        <v>2</v>
      </c>
      <c r="D15" s="5"/>
      <c r="E15" s="8"/>
      <c r="F15" s="8"/>
      <c r="G15" s="8"/>
      <c r="H15" s="8"/>
      <c r="I15" s="12"/>
      <c r="J15" s="8"/>
      <c r="K15" s="8"/>
      <c r="L15" s="5"/>
      <c r="M15" s="8"/>
      <c r="N15" s="8"/>
      <c r="O15" s="5"/>
      <c r="P15" s="5"/>
    </row>
    <row r="16" spans="1:16">
      <c r="B16" t="s">
        <v>118</v>
      </c>
      <c r="D16" s="5"/>
      <c r="E16" s="8">
        <v>2400</v>
      </c>
      <c r="F16" s="8">
        <v>1200</v>
      </c>
      <c r="G16" s="8">
        <v>1200</v>
      </c>
      <c r="H16" s="8">
        <v>1200</v>
      </c>
      <c r="I16" s="12">
        <v>1200</v>
      </c>
      <c r="J16" s="8">
        <v>1200</v>
      </c>
      <c r="K16" s="8"/>
      <c r="L16" s="5">
        <v>2400</v>
      </c>
      <c r="M16" s="8"/>
      <c r="N16" s="8">
        <v>1720</v>
      </c>
      <c r="O16" s="5"/>
      <c r="P16" s="5"/>
    </row>
    <row r="17" spans="2:16">
      <c r="B17" t="s">
        <v>96</v>
      </c>
      <c r="D17" s="5">
        <v>1100</v>
      </c>
      <c r="E17" s="8"/>
      <c r="F17" s="8"/>
      <c r="G17" s="8"/>
      <c r="H17" s="8"/>
      <c r="I17" s="12"/>
      <c r="J17" s="8"/>
      <c r="K17" s="8"/>
      <c r="L17" s="5"/>
      <c r="M17" s="8"/>
      <c r="N17" s="8"/>
      <c r="O17" s="5"/>
      <c r="P17" s="5"/>
    </row>
    <row r="18" spans="2:16">
      <c r="B18" t="s">
        <v>148</v>
      </c>
      <c r="D18" s="5">
        <v>82703.94</v>
      </c>
      <c r="E18" s="8">
        <v>40957.839999999997</v>
      </c>
      <c r="F18" s="8">
        <v>24903.22</v>
      </c>
      <c r="G18" s="8">
        <v>77596.19</v>
      </c>
      <c r="H18" s="8">
        <v>25387.23</v>
      </c>
      <c r="I18" s="12">
        <v>41547.14</v>
      </c>
      <c r="J18" s="8">
        <v>25995.68</v>
      </c>
      <c r="K18" s="8">
        <v>21165.81</v>
      </c>
      <c r="L18" s="5">
        <v>20100.650000000001</v>
      </c>
      <c r="M18" s="8">
        <v>15650.33</v>
      </c>
      <c r="N18" s="8">
        <v>16148.41</v>
      </c>
      <c r="O18" s="5">
        <v>14876.83</v>
      </c>
      <c r="P18" s="5"/>
    </row>
    <row r="19" spans="2:16">
      <c r="B19" t="s">
        <v>196</v>
      </c>
      <c r="D19" s="5"/>
      <c r="E19" s="8"/>
      <c r="F19" s="8"/>
      <c r="G19" s="8"/>
      <c r="H19" s="8"/>
      <c r="I19" s="12"/>
      <c r="J19" s="8"/>
      <c r="K19" s="8"/>
      <c r="L19" s="5"/>
      <c r="M19" s="8"/>
      <c r="N19" s="8">
        <v>149</v>
      </c>
      <c r="O19" s="5">
        <v>60105.5</v>
      </c>
      <c r="P19" s="5"/>
    </row>
    <row r="20" spans="2:16">
      <c r="D20" s="5"/>
      <c r="E20" s="8"/>
      <c r="F20" s="8"/>
      <c r="G20" s="8"/>
      <c r="H20" s="8"/>
      <c r="I20" s="12"/>
      <c r="J20" s="8"/>
      <c r="K20" s="8"/>
      <c r="L20" s="5"/>
      <c r="M20" s="8"/>
      <c r="N20" s="8"/>
      <c r="O20" s="5"/>
      <c r="P20" s="5"/>
    </row>
    <row r="21" spans="2:16">
      <c r="B21" t="s">
        <v>156</v>
      </c>
      <c r="E21" s="6"/>
      <c r="F21" s="8"/>
      <c r="G21" s="8">
        <v>303</v>
      </c>
      <c r="H21" s="8"/>
      <c r="I21" s="12"/>
      <c r="J21" s="8"/>
      <c r="K21" s="8"/>
      <c r="L21" s="5"/>
      <c r="M21" s="8"/>
      <c r="N21" s="8"/>
      <c r="O21" s="5"/>
      <c r="P21" s="5"/>
    </row>
    <row r="22" spans="2:16">
      <c r="B22" t="s">
        <v>12</v>
      </c>
      <c r="D22" s="5"/>
      <c r="E22" s="8"/>
      <c r="F22" s="8"/>
      <c r="G22" s="8"/>
      <c r="H22" s="8"/>
      <c r="I22" s="12"/>
      <c r="J22" s="8"/>
      <c r="K22" s="8"/>
      <c r="L22" s="5"/>
      <c r="M22" s="8"/>
      <c r="N22" s="8"/>
      <c r="O22" s="5"/>
      <c r="P22" s="5"/>
    </row>
    <row r="23" spans="2:16">
      <c r="B23" t="s">
        <v>69</v>
      </c>
      <c r="D23" s="5">
        <v>700</v>
      </c>
      <c r="E23" s="8">
        <v>1265.5899999999999</v>
      </c>
      <c r="F23" s="8"/>
      <c r="G23" s="8">
        <v>20</v>
      </c>
      <c r="H23" s="8">
        <v>1544.58</v>
      </c>
      <c r="I23" s="12"/>
      <c r="J23" s="8"/>
      <c r="K23" s="8">
        <v>695.84</v>
      </c>
      <c r="L23" s="5"/>
      <c r="M23" s="8">
        <v>250</v>
      </c>
      <c r="N23" s="8">
        <v>800</v>
      </c>
      <c r="O23" s="5">
        <v>788.63</v>
      </c>
      <c r="P23" s="5"/>
    </row>
    <row r="24" spans="2:16">
      <c r="B24" t="s">
        <v>140</v>
      </c>
      <c r="D24" s="5">
        <v>8611.6</v>
      </c>
      <c r="E24" s="8">
        <v>19938.330000000002</v>
      </c>
      <c r="F24" s="8">
        <v>15156.66</v>
      </c>
      <c r="G24" s="8">
        <v>970</v>
      </c>
      <c r="H24" s="8">
        <v>37027.26</v>
      </c>
      <c r="I24" s="12">
        <v>3200</v>
      </c>
      <c r="J24" s="8"/>
      <c r="K24" s="8"/>
      <c r="L24" s="5"/>
      <c r="M24" s="8"/>
      <c r="N24" s="8"/>
      <c r="O24" s="5"/>
      <c r="P24" s="5"/>
    </row>
    <row r="25" spans="2:16">
      <c r="B25" t="s">
        <v>141</v>
      </c>
      <c r="D25" s="5">
        <v>650</v>
      </c>
      <c r="E25" s="8">
        <v>2175</v>
      </c>
      <c r="F25" s="8"/>
      <c r="G25" s="8"/>
      <c r="H25" s="8">
        <v>1891.66</v>
      </c>
      <c r="I25" s="12">
        <v>4221.66</v>
      </c>
      <c r="J25" s="8">
        <v>6411.66</v>
      </c>
      <c r="K25" s="8">
        <v>22905</v>
      </c>
      <c r="L25" s="5">
        <v>12923.34</v>
      </c>
      <c r="M25" s="8">
        <v>1903.34</v>
      </c>
      <c r="N25" s="8">
        <v>33625</v>
      </c>
      <c r="O25" s="5"/>
      <c r="P25" s="5"/>
    </row>
    <row r="26" spans="2:16">
      <c r="B26" t="s">
        <v>156</v>
      </c>
      <c r="D26" s="5"/>
      <c r="E26" s="8"/>
      <c r="F26" s="8"/>
      <c r="G26" s="8"/>
      <c r="H26" s="8">
        <v>480</v>
      </c>
      <c r="I26" s="12">
        <v>176</v>
      </c>
      <c r="J26" s="8"/>
      <c r="K26" s="8"/>
      <c r="L26" s="5"/>
      <c r="M26" s="8"/>
      <c r="N26" s="8"/>
      <c r="O26" s="5"/>
      <c r="P26" s="5"/>
    </row>
    <row r="27" spans="2:16">
      <c r="B27" t="s">
        <v>188</v>
      </c>
      <c r="D27" s="5"/>
      <c r="E27" s="8"/>
      <c r="F27" s="8"/>
      <c r="G27" s="8"/>
      <c r="H27" s="8"/>
      <c r="I27" s="12"/>
      <c r="J27" s="8"/>
      <c r="K27" s="8"/>
      <c r="L27" s="5"/>
      <c r="M27" s="8">
        <v>3000</v>
      </c>
      <c r="N27" s="8">
        <v>4750</v>
      </c>
      <c r="O27" s="5">
        <v>9441.67</v>
      </c>
      <c r="P27" s="5"/>
    </row>
    <row r="28" spans="2:16">
      <c r="B28" t="s">
        <v>195</v>
      </c>
      <c r="D28" s="5"/>
      <c r="E28" s="8"/>
      <c r="F28" s="8"/>
      <c r="G28" s="8"/>
      <c r="H28" s="8"/>
      <c r="I28" s="12"/>
      <c r="J28" s="8"/>
      <c r="K28" s="8"/>
      <c r="L28" s="5"/>
      <c r="M28" s="8"/>
      <c r="N28" s="8">
        <v>3050</v>
      </c>
      <c r="O28" s="5">
        <v>2550</v>
      </c>
      <c r="P28" s="5"/>
    </row>
    <row r="29" spans="2:16">
      <c r="D29" s="5"/>
      <c r="E29" s="8"/>
      <c r="F29" s="8"/>
      <c r="G29" s="8"/>
      <c r="H29" s="8"/>
      <c r="I29" s="12"/>
      <c r="J29" s="8"/>
      <c r="K29" s="8"/>
      <c r="L29" s="5"/>
      <c r="M29" s="8"/>
      <c r="N29" s="8"/>
      <c r="O29" s="5"/>
      <c r="P29" s="5"/>
    </row>
    <row r="30" spans="2:16">
      <c r="B30" t="s">
        <v>5</v>
      </c>
      <c r="D30" s="5"/>
      <c r="E30" s="8"/>
      <c r="F30" s="8"/>
      <c r="G30" s="8"/>
      <c r="H30" s="8"/>
      <c r="I30" s="12"/>
      <c r="J30" s="8"/>
      <c r="K30" s="8"/>
      <c r="L30" s="5"/>
      <c r="M30" s="8"/>
      <c r="N30" s="8"/>
      <c r="O30" s="5"/>
      <c r="P30" s="5"/>
    </row>
    <row r="31" spans="2:16">
      <c r="B31">
        <v>2013</v>
      </c>
      <c r="C31" t="s">
        <v>111</v>
      </c>
      <c r="D31" s="5"/>
      <c r="E31" s="8"/>
      <c r="F31" s="8"/>
      <c r="G31" s="8"/>
      <c r="H31" s="8"/>
      <c r="I31" s="12"/>
      <c r="J31" s="8"/>
      <c r="K31" s="8"/>
      <c r="L31" s="5"/>
      <c r="M31" s="8"/>
      <c r="N31" s="8"/>
      <c r="O31" s="5"/>
      <c r="P31" s="5"/>
    </row>
    <row r="32" spans="2:16">
      <c r="B32">
        <v>2014</v>
      </c>
      <c r="C32" t="s">
        <v>133</v>
      </c>
      <c r="D32" s="5">
        <v>16656.25</v>
      </c>
      <c r="E32" s="8">
        <v>-760</v>
      </c>
      <c r="F32" s="8"/>
      <c r="G32" s="8">
        <v>445</v>
      </c>
      <c r="H32" s="8">
        <v>720</v>
      </c>
      <c r="I32" s="12"/>
      <c r="J32" s="8"/>
      <c r="K32" s="8"/>
      <c r="L32" s="5"/>
      <c r="M32" s="8"/>
      <c r="N32" s="8"/>
      <c r="O32" s="5"/>
      <c r="P32" s="5"/>
    </row>
    <row r="33" spans="2:16">
      <c r="B33">
        <v>2014</v>
      </c>
      <c r="C33" t="s">
        <v>134</v>
      </c>
      <c r="D33" s="5"/>
      <c r="E33" s="8">
        <v>1440</v>
      </c>
      <c r="F33" s="8">
        <v>2120</v>
      </c>
      <c r="G33" s="8">
        <v>6280</v>
      </c>
      <c r="H33" s="8">
        <v>8505</v>
      </c>
      <c r="I33" s="12">
        <v>-840</v>
      </c>
      <c r="J33" s="8">
        <v>520</v>
      </c>
      <c r="K33" s="8">
        <v>-645</v>
      </c>
      <c r="L33" s="5"/>
      <c r="M33" s="8"/>
      <c r="N33" s="8"/>
      <c r="O33" s="5"/>
      <c r="P33" s="5"/>
    </row>
    <row r="34" spans="2:16">
      <c r="B34">
        <v>2014</v>
      </c>
      <c r="C34" t="s">
        <v>135</v>
      </c>
      <c r="D34" s="5"/>
      <c r="E34" s="8"/>
      <c r="F34" s="8"/>
      <c r="G34" s="8"/>
      <c r="H34" s="8"/>
      <c r="I34" s="12">
        <v>720</v>
      </c>
      <c r="J34" s="8">
        <v>720</v>
      </c>
      <c r="K34" s="8">
        <v>4200</v>
      </c>
      <c r="L34" s="5">
        <v>21846.7</v>
      </c>
      <c r="M34" s="8">
        <v>-408.75</v>
      </c>
      <c r="N34" s="8"/>
      <c r="O34" s="5">
        <v>10</v>
      </c>
      <c r="P34" s="5"/>
    </row>
    <row r="35" spans="2:16">
      <c r="C35" t="s">
        <v>157</v>
      </c>
      <c r="D35" s="5">
        <v>855</v>
      </c>
      <c r="E35" s="8">
        <v>1390</v>
      </c>
      <c r="F35" s="8">
        <v>4727</v>
      </c>
      <c r="G35" s="8">
        <v>3215</v>
      </c>
      <c r="H35" s="8"/>
      <c r="I35" s="12"/>
      <c r="J35" s="8"/>
      <c r="K35" s="8"/>
      <c r="L35" s="5"/>
      <c r="M35" s="8"/>
      <c r="N35" s="8"/>
      <c r="O35" s="5"/>
      <c r="P35" s="5"/>
    </row>
    <row r="36" spans="2:16">
      <c r="C36" t="s">
        <v>170</v>
      </c>
      <c r="D36" s="5"/>
      <c r="E36" s="8"/>
      <c r="F36" s="8"/>
      <c r="G36" s="8">
        <v>325</v>
      </c>
      <c r="H36" s="8">
        <v>290</v>
      </c>
      <c r="I36" s="12">
        <v>2475</v>
      </c>
      <c r="J36" s="8">
        <v>2810</v>
      </c>
      <c r="K36" s="8"/>
      <c r="L36" s="5">
        <v>-125</v>
      </c>
      <c r="M36" s="8"/>
      <c r="N36" s="8"/>
      <c r="O36" s="5"/>
      <c r="P36" s="5"/>
    </row>
    <row r="37" spans="2:16">
      <c r="C37" t="s">
        <v>178</v>
      </c>
      <c r="D37" s="5"/>
      <c r="E37" s="8"/>
      <c r="F37" s="8"/>
      <c r="G37" s="8"/>
      <c r="H37" s="8">
        <v>765</v>
      </c>
      <c r="I37" s="12">
        <v>445</v>
      </c>
      <c r="J37" s="8">
        <v>160</v>
      </c>
      <c r="K37" s="8">
        <v>925</v>
      </c>
      <c r="L37" s="5">
        <v>1105</v>
      </c>
      <c r="M37" s="8">
        <v>3315</v>
      </c>
      <c r="N37" s="8">
        <v>3535</v>
      </c>
      <c r="O37" s="5">
        <v>425</v>
      </c>
      <c r="P37" s="5"/>
    </row>
    <row r="38" spans="2:16">
      <c r="C38" t="s">
        <v>179</v>
      </c>
      <c r="D38" s="5"/>
      <c r="E38" s="8"/>
      <c r="F38" s="8"/>
      <c r="G38" s="8"/>
      <c r="H38" s="8">
        <v>285</v>
      </c>
      <c r="I38" s="12">
        <v>570</v>
      </c>
      <c r="J38" s="8">
        <v>125</v>
      </c>
      <c r="K38" s="8">
        <v>535</v>
      </c>
      <c r="L38" s="5">
        <v>980</v>
      </c>
      <c r="M38" s="8">
        <v>1605</v>
      </c>
      <c r="N38" s="8">
        <v>9435</v>
      </c>
      <c r="O38" s="5">
        <v>12720</v>
      </c>
      <c r="P38" s="5"/>
    </row>
    <row r="39" spans="2:16">
      <c r="C39" t="s">
        <v>174</v>
      </c>
      <c r="D39" s="5"/>
      <c r="E39" s="8"/>
      <c r="F39" s="8"/>
      <c r="G39" s="8"/>
      <c r="H39" s="8">
        <v>1197</v>
      </c>
      <c r="I39" s="12">
        <v>35986</v>
      </c>
      <c r="J39" s="8">
        <v>11838</v>
      </c>
      <c r="K39" s="8">
        <v>8061</v>
      </c>
      <c r="L39" s="5">
        <v>7636</v>
      </c>
      <c r="M39" s="8">
        <v>6287</v>
      </c>
      <c r="N39" s="8">
        <v>550</v>
      </c>
      <c r="O39" s="5"/>
      <c r="P39" s="5"/>
    </row>
    <row r="40" spans="2:16">
      <c r="C40" t="s">
        <v>194</v>
      </c>
      <c r="D40" s="5"/>
      <c r="E40" s="8"/>
      <c r="F40" s="8"/>
      <c r="G40" s="8"/>
      <c r="H40" s="8"/>
      <c r="I40" s="12">
        <v>310</v>
      </c>
      <c r="J40" s="8"/>
      <c r="K40" s="8"/>
      <c r="L40" s="5"/>
      <c r="M40" s="8"/>
      <c r="N40" s="8">
        <v>6760.89</v>
      </c>
      <c r="O40" s="5"/>
      <c r="P40" s="5"/>
    </row>
    <row r="41" spans="2:16">
      <c r="B41">
        <v>2015</v>
      </c>
      <c r="C41" t="s">
        <v>193</v>
      </c>
      <c r="D41" s="5"/>
      <c r="E41" s="8"/>
      <c r="F41" s="8"/>
      <c r="G41" s="8"/>
      <c r="H41" s="8"/>
      <c r="I41" s="12"/>
      <c r="J41" s="8"/>
      <c r="K41" s="8"/>
      <c r="L41" s="5"/>
      <c r="M41" s="8"/>
      <c r="N41" s="8">
        <v>695</v>
      </c>
      <c r="O41" s="5">
        <v>4880</v>
      </c>
      <c r="P41" s="5"/>
    </row>
    <row r="42" spans="2:16">
      <c r="C42" t="s">
        <v>174</v>
      </c>
      <c r="D42" s="5"/>
      <c r="E42" s="8"/>
      <c r="F42" s="8"/>
      <c r="G42" s="8"/>
      <c r="H42" s="8"/>
      <c r="I42" s="12"/>
      <c r="J42" s="8"/>
      <c r="K42" s="8"/>
      <c r="L42" s="5"/>
      <c r="M42" s="8"/>
      <c r="N42" s="8">
        <v>5575</v>
      </c>
      <c r="O42" s="5">
        <v>6615</v>
      </c>
      <c r="P42" s="5"/>
    </row>
    <row r="43" spans="2:16">
      <c r="D43" s="5"/>
      <c r="E43" s="8"/>
      <c r="F43" s="8"/>
      <c r="G43" s="8"/>
      <c r="H43" s="8"/>
      <c r="I43" s="12"/>
      <c r="J43" s="8"/>
      <c r="K43" s="8"/>
      <c r="L43" s="5"/>
      <c r="M43" s="8"/>
      <c r="N43" s="8"/>
      <c r="O43" s="5"/>
      <c r="P43" s="5"/>
    </row>
    <row r="44" spans="2:16">
      <c r="B44" t="s">
        <v>10</v>
      </c>
      <c r="D44" s="5"/>
      <c r="E44" s="8"/>
      <c r="F44" s="8"/>
      <c r="G44" s="8"/>
      <c r="H44" s="8"/>
      <c r="I44" s="12"/>
      <c r="J44" s="8"/>
      <c r="K44" s="8"/>
      <c r="L44" s="5"/>
      <c r="M44" s="8"/>
      <c r="N44" s="8"/>
      <c r="O44" s="5"/>
      <c r="P44" s="5"/>
    </row>
    <row r="45" spans="2:16">
      <c r="C45" t="s">
        <v>162</v>
      </c>
      <c r="D45" s="5"/>
      <c r="E45" s="8">
        <v>186</v>
      </c>
      <c r="F45" s="8">
        <v>72</v>
      </c>
      <c r="G45" s="8"/>
      <c r="H45" s="8"/>
      <c r="I45" s="12"/>
      <c r="J45" s="8"/>
      <c r="K45" s="8"/>
      <c r="L45" s="5"/>
      <c r="M45" s="8"/>
      <c r="N45" s="8"/>
      <c r="O45" s="5"/>
      <c r="P45" s="5"/>
    </row>
    <row r="46" spans="2:16">
      <c r="C46" t="s">
        <v>143</v>
      </c>
      <c r="D46" s="5"/>
      <c r="E46" s="8"/>
      <c r="F46" s="8"/>
      <c r="G46" s="8"/>
      <c r="H46" s="8"/>
      <c r="I46" s="12"/>
      <c r="J46" s="8"/>
      <c r="K46" s="8"/>
      <c r="L46" s="5"/>
      <c r="M46" s="8"/>
      <c r="N46" s="8"/>
      <c r="O46" s="5"/>
      <c r="P46" s="5"/>
    </row>
    <row r="47" spans="2:16">
      <c r="C47" t="s">
        <v>164</v>
      </c>
      <c r="D47" s="5"/>
      <c r="E47" s="8"/>
      <c r="F47" s="8">
        <v>1199</v>
      </c>
      <c r="G47" s="8">
        <v>108</v>
      </c>
      <c r="H47" s="8"/>
      <c r="I47" s="12"/>
      <c r="J47" s="8"/>
      <c r="K47" s="8"/>
      <c r="L47" s="5"/>
      <c r="M47" s="8"/>
      <c r="N47" s="8"/>
      <c r="O47" s="5"/>
      <c r="P47" s="5"/>
    </row>
    <row r="48" spans="2:16">
      <c r="C48" t="s">
        <v>138</v>
      </c>
      <c r="D48" s="5"/>
      <c r="E48" s="8"/>
      <c r="F48" s="8"/>
      <c r="G48" s="8">
        <v>910</v>
      </c>
      <c r="H48" s="8">
        <v>691</v>
      </c>
      <c r="I48" s="12">
        <v>290</v>
      </c>
      <c r="J48" s="8"/>
      <c r="K48" s="8"/>
      <c r="L48" s="5"/>
      <c r="M48" s="8"/>
      <c r="N48" s="8"/>
      <c r="O48" s="5"/>
      <c r="P48" s="5"/>
    </row>
    <row r="49" spans="2:16">
      <c r="C49" t="s">
        <v>186</v>
      </c>
      <c r="D49" s="5"/>
      <c r="E49" s="8"/>
      <c r="F49" s="8"/>
      <c r="G49" s="8"/>
      <c r="H49" s="8"/>
      <c r="I49" s="12"/>
      <c r="J49" s="8"/>
      <c r="K49" s="8"/>
      <c r="L49" s="5">
        <v>595</v>
      </c>
      <c r="M49" s="8">
        <v>2133</v>
      </c>
      <c r="N49" s="8">
        <v>864</v>
      </c>
      <c r="O49" s="5"/>
      <c r="P49" s="5"/>
    </row>
    <row r="50" spans="2:16">
      <c r="C50" t="s">
        <v>139</v>
      </c>
      <c r="D50" s="5"/>
      <c r="E50" s="8"/>
      <c r="F50" s="8"/>
      <c r="G50" s="8"/>
      <c r="H50" s="8"/>
      <c r="I50" s="12"/>
      <c r="J50" s="8"/>
      <c r="K50" s="8"/>
      <c r="L50" s="5"/>
      <c r="M50" s="8">
        <v>99</v>
      </c>
      <c r="N50" s="8">
        <v>2598</v>
      </c>
      <c r="O50" s="5">
        <v>1121</v>
      </c>
      <c r="P50" s="5"/>
    </row>
    <row r="51" spans="2:16">
      <c r="C51" t="s">
        <v>98</v>
      </c>
      <c r="D51" s="5"/>
      <c r="E51" s="8"/>
      <c r="F51" s="8"/>
      <c r="G51" s="8"/>
      <c r="H51" s="8"/>
      <c r="I51" s="12"/>
      <c r="J51" s="8"/>
      <c r="K51" s="8"/>
      <c r="L51" s="5"/>
      <c r="M51" s="8"/>
      <c r="N51" s="8">
        <v>1225</v>
      </c>
      <c r="O51" s="5">
        <v>4444</v>
      </c>
      <c r="P51" s="5"/>
    </row>
    <row r="52" spans="2:16">
      <c r="D52" s="5"/>
      <c r="E52" s="8"/>
      <c r="F52" s="8"/>
      <c r="G52" s="8"/>
      <c r="H52" s="8"/>
      <c r="I52" s="12"/>
      <c r="J52" s="8"/>
      <c r="K52" s="8"/>
      <c r="L52" s="5"/>
      <c r="M52" s="8"/>
      <c r="N52" s="8"/>
      <c r="O52" s="5"/>
      <c r="P52" s="5"/>
    </row>
    <row r="53" spans="2:16">
      <c r="B53" t="s">
        <v>68</v>
      </c>
      <c r="D53" s="5"/>
      <c r="E53" s="8">
        <v>8822.99</v>
      </c>
      <c r="F53" s="8">
        <v>1551.82</v>
      </c>
      <c r="G53" s="8">
        <v>91</v>
      </c>
      <c r="H53" s="8">
        <v>243.22</v>
      </c>
      <c r="I53" s="12">
        <v>125.7</v>
      </c>
      <c r="J53" s="8">
        <v>381</v>
      </c>
      <c r="K53" s="8"/>
      <c r="L53" s="5">
        <v>439.55</v>
      </c>
      <c r="M53" s="8"/>
      <c r="N53" s="8">
        <v>493.65</v>
      </c>
      <c r="O53" s="5">
        <v>1462.45</v>
      </c>
      <c r="P53" s="5"/>
    </row>
    <row r="54" spans="2:16">
      <c r="B54" t="s">
        <v>13</v>
      </c>
      <c r="D54" s="5"/>
      <c r="E54" s="8">
        <v>320</v>
      </c>
      <c r="F54" s="8"/>
      <c r="G54" s="8"/>
      <c r="H54" s="8"/>
      <c r="I54" s="12"/>
      <c r="J54" s="8"/>
      <c r="K54" s="8"/>
      <c r="L54" s="5"/>
      <c r="M54" s="8"/>
      <c r="N54" s="8">
        <v>169.04</v>
      </c>
      <c r="O54" s="5"/>
      <c r="P54" s="5"/>
    </row>
    <row r="55" spans="2:16">
      <c r="D55" s="5"/>
      <c r="E55" s="8"/>
      <c r="F55" s="8"/>
      <c r="G55" s="8"/>
      <c r="H55" s="8"/>
      <c r="I55" s="12"/>
      <c r="J55" s="8"/>
      <c r="K55" s="8"/>
      <c r="L55" s="5"/>
      <c r="M55" s="8"/>
      <c r="N55" s="8"/>
      <c r="O55" s="5"/>
      <c r="P55" s="5"/>
    </row>
    <row r="56" spans="2:16">
      <c r="B56" t="s">
        <v>14</v>
      </c>
      <c r="D56" s="5">
        <v>970</v>
      </c>
      <c r="E56" s="8">
        <v>2117.0300000000002</v>
      </c>
      <c r="F56" s="8">
        <v>650</v>
      </c>
      <c r="G56" s="8">
        <v>840</v>
      </c>
      <c r="H56" s="8">
        <v>2730</v>
      </c>
      <c r="I56" s="12">
        <v>1010</v>
      </c>
      <c r="J56" s="8">
        <v>590</v>
      </c>
      <c r="K56" s="8">
        <v>770</v>
      </c>
      <c r="L56" s="5">
        <v>750</v>
      </c>
      <c r="M56" s="8">
        <v>1190</v>
      </c>
      <c r="N56" s="8">
        <v>540</v>
      </c>
      <c r="O56" s="5">
        <v>720</v>
      </c>
      <c r="P56" s="5"/>
    </row>
    <row r="57" spans="2:16">
      <c r="B57" t="s">
        <v>128</v>
      </c>
      <c r="D57" s="5">
        <v>187.5</v>
      </c>
      <c r="E57" s="8">
        <v>1291.57</v>
      </c>
      <c r="F57" s="8">
        <v>531</v>
      </c>
      <c r="G57" s="8">
        <v>1805.03</v>
      </c>
      <c r="H57" s="8">
        <v>705.97</v>
      </c>
      <c r="I57" s="12">
        <v>1431.5</v>
      </c>
      <c r="J57" s="8">
        <v>1325.71</v>
      </c>
      <c r="K57" s="8">
        <v>562.5</v>
      </c>
      <c r="L57" s="5">
        <v>956.17</v>
      </c>
      <c r="M57" s="8">
        <v>228</v>
      </c>
      <c r="N57" s="8">
        <v>1274.25</v>
      </c>
      <c r="O57" s="5">
        <v>1184</v>
      </c>
      <c r="P57" s="5"/>
    </row>
    <row r="58" spans="2:16">
      <c r="B58" t="s">
        <v>161</v>
      </c>
      <c r="D58" s="5"/>
      <c r="E58" s="8">
        <v>748.82</v>
      </c>
      <c r="F58" s="8"/>
      <c r="G58" s="8"/>
      <c r="H58" s="8"/>
      <c r="I58" s="12"/>
      <c r="J58" s="8"/>
      <c r="K58" s="8"/>
      <c r="L58" s="5"/>
      <c r="M58" s="8"/>
      <c r="N58" s="8"/>
      <c r="O58" s="5"/>
      <c r="P58" s="5"/>
    </row>
    <row r="59" spans="2:16">
      <c r="B59" t="s">
        <v>73</v>
      </c>
      <c r="D59" s="5"/>
      <c r="E59" s="8"/>
      <c r="F59" s="8"/>
      <c r="G59" s="8"/>
      <c r="H59" s="8"/>
      <c r="I59" s="12"/>
      <c r="J59" s="8"/>
      <c r="K59" s="8"/>
      <c r="L59" s="5"/>
      <c r="M59" s="8"/>
      <c r="N59" s="8"/>
      <c r="O59" s="5"/>
      <c r="P59" s="5"/>
    </row>
    <row r="60" spans="2:16">
      <c r="B60" t="s">
        <v>42</v>
      </c>
      <c r="D60" s="5">
        <v>1500</v>
      </c>
      <c r="E60" s="8"/>
      <c r="F60" s="8"/>
      <c r="G60" s="8"/>
      <c r="H60" s="8"/>
      <c r="I60" s="12"/>
      <c r="J60" s="8"/>
      <c r="K60" s="8"/>
      <c r="L60" s="5"/>
      <c r="M60" s="8"/>
      <c r="N60" s="8"/>
      <c r="O60" s="5"/>
      <c r="P60" s="5"/>
    </row>
    <row r="61" spans="2:16">
      <c r="B61" t="s">
        <v>29</v>
      </c>
      <c r="D61" s="5"/>
      <c r="E61" s="8"/>
      <c r="F61" s="8"/>
      <c r="G61" s="8"/>
      <c r="H61" s="8"/>
      <c r="I61" s="12"/>
      <c r="J61" s="8"/>
      <c r="K61" s="8"/>
      <c r="L61" s="5"/>
      <c r="M61" s="8"/>
      <c r="N61" s="8"/>
      <c r="O61" s="5"/>
      <c r="P61" s="5"/>
    </row>
    <row r="62" spans="2:16">
      <c r="B62" t="s">
        <v>95</v>
      </c>
      <c r="D62" s="5"/>
      <c r="E62" s="8"/>
      <c r="F62" s="8" t="s">
        <v>160</v>
      </c>
      <c r="G62" s="8"/>
      <c r="H62" s="8"/>
      <c r="I62" s="12"/>
      <c r="J62" s="8"/>
      <c r="K62" s="8"/>
      <c r="L62" s="5"/>
      <c r="M62" s="8"/>
      <c r="N62" s="8"/>
      <c r="O62" s="5"/>
      <c r="P62" s="5"/>
    </row>
    <row r="63" spans="2:16">
      <c r="B63" t="s">
        <v>163</v>
      </c>
      <c r="D63" s="5"/>
      <c r="E63" s="8"/>
      <c r="F63" s="8">
        <v>276.14</v>
      </c>
      <c r="G63" s="8">
        <v>18.68</v>
      </c>
      <c r="H63" s="8">
        <v>86.4</v>
      </c>
      <c r="I63" s="12"/>
      <c r="J63" s="8"/>
      <c r="K63" s="8"/>
      <c r="L63" s="5"/>
      <c r="M63" s="8"/>
      <c r="N63" s="8"/>
      <c r="O63" s="5"/>
      <c r="P63" s="5"/>
    </row>
    <row r="64" spans="2:16">
      <c r="B64" t="s">
        <v>171</v>
      </c>
      <c r="D64" s="5"/>
      <c r="E64" s="8"/>
      <c r="F64" s="8"/>
      <c r="G64" s="8">
        <v>390</v>
      </c>
      <c r="H64" s="8"/>
      <c r="I64" s="12"/>
      <c r="J64" s="8"/>
      <c r="K64" s="8"/>
      <c r="L64" s="5"/>
      <c r="M64" s="8"/>
      <c r="N64" s="8"/>
      <c r="O64" s="5"/>
      <c r="P64" s="5"/>
    </row>
    <row r="65" spans="1:16">
      <c r="B65" t="s">
        <v>22</v>
      </c>
      <c r="D65" s="5"/>
      <c r="E65" s="8"/>
      <c r="F65" s="8"/>
      <c r="G65" s="8">
        <v>1000</v>
      </c>
      <c r="H65" s="8"/>
      <c r="I65" s="12"/>
      <c r="J65" s="8"/>
      <c r="K65" s="8"/>
      <c r="L65" s="5"/>
      <c r="M65" s="8"/>
      <c r="N65" s="8"/>
      <c r="O65" s="5"/>
      <c r="P65" s="5"/>
    </row>
    <row r="66" spans="1:16">
      <c r="B66" t="s">
        <v>191</v>
      </c>
      <c r="D66" s="5"/>
      <c r="E66" s="8"/>
      <c r="F66" s="8"/>
      <c r="G66" s="8"/>
      <c r="H66" s="8"/>
      <c r="I66" s="12"/>
      <c r="J66" s="8"/>
      <c r="K66" s="8"/>
      <c r="L66" s="5"/>
      <c r="M66" s="8"/>
      <c r="N66" s="8">
        <v>398378.64</v>
      </c>
      <c r="O66" s="5"/>
      <c r="P66" s="5"/>
    </row>
    <row r="67" spans="1:16">
      <c r="D67" s="5"/>
      <c r="E67" s="8"/>
      <c r="F67" s="8"/>
      <c r="G67" s="8"/>
      <c r="H67" s="8"/>
      <c r="I67" s="12"/>
      <c r="J67" s="8"/>
      <c r="K67" s="8"/>
      <c r="L67" s="5"/>
      <c r="M67" s="8"/>
      <c r="N67" s="8"/>
      <c r="O67" s="5"/>
      <c r="P67" s="5"/>
    </row>
    <row r="68" spans="1:16" ht="15.75">
      <c r="A68" s="34" t="s">
        <v>74</v>
      </c>
      <c r="B68" s="35"/>
      <c r="C68" s="36"/>
      <c r="D68" s="37">
        <f t="shared" ref="D68:O68" si="3">SUM(D16:D67)</f>
        <v>113934.29000000001</v>
      </c>
      <c r="E68" s="37">
        <f t="shared" si="3"/>
        <v>82293.170000000013</v>
      </c>
      <c r="F68" s="37">
        <f t="shared" si="3"/>
        <v>52386.840000000004</v>
      </c>
      <c r="G68" s="37">
        <f t="shared" si="3"/>
        <v>95516.9</v>
      </c>
      <c r="H68" s="37">
        <f t="shared" si="3"/>
        <v>83749.319999999992</v>
      </c>
      <c r="I68" s="37">
        <f t="shared" si="3"/>
        <v>92868</v>
      </c>
      <c r="J68" s="37">
        <f t="shared" si="3"/>
        <v>52077.049999999996</v>
      </c>
      <c r="K68" s="37">
        <f t="shared" si="3"/>
        <v>59175.15</v>
      </c>
      <c r="L68" s="37">
        <f t="shared" si="3"/>
        <v>69607.41</v>
      </c>
      <c r="M68" s="37">
        <f t="shared" si="3"/>
        <v>35251.919999999998</v>
      </c>
      <c r="N68" s="37">
        <f t="shared" si="3"/>
        <v>492335.88</v>
      </c>
      <c r="O68" s="37">
        <f t="shared" si="3"/>
        <v>121344.08</v>
      </c>
      <c r="P68" s="50">
        <f>SUM(D68:O68)</f>
        <v>1350540.0100000002</v>
      </c>
    </row>
    <row r="69" spans="1:16">
      <c r="D69" s="5"/>
      <c r="E69" s="5"/>
      <c r="F69" s="5"/>
      <c r="G69" s="5"/>
      <c r="H69" s="8"/>
      <c r="I69" s="5"/>
      <c r="J69" s="8"/>
      <c r="K69" s="8"/>
      <c r="L69" s="5"/>
      <c r="M69" s="8"/>
      <c r="N69" s="8"/>
      <c r="O69" s="5"/>
      <c r="P69" s="5"/>
    </row>
    <row r="70" spans="1:16">
      <c r="D70" s="5"/>
      <c r="E70" s="5"/>
      <c r="F70" s="5"/>
      <c r="G70" s="5"/>
      <c r="H70" s="8"/>
      <c r="I70" s="5"/>
      <c r="J70" s="8"/>
      <c r="K70" s="8"/>
      <c r="L70" s="5"/>
      <c r="M70" s="8"/>
      <c r="N70" s="8"/>
      <c r="O70" s="5"/>
      <c r="P70" s="5"/>
    </row>
    <row r="71" spans="1:16"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  <c r="P71" s="5"/>
    </row>
    <row r="72" spans="1:16">
      <c r="A72" t="s">
        <v>15</v>
      </c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/>
      <c r="P72" s="5"/>
    </row>
    <row r="73" spans="1:16">
      <c r="B73" t="s">
        <v>155</v>
      </c>
      <c r="D73" s="5">
        <v>27481.65</v>
      </c>
      <c r="E73" s="8">
        <v>22335.15</v>
      </c>
      <c r="F73" s="8">
        <v>21862.75</v>
      </c>
      <c r="G73" s="8">
        <v>21750.82</v>
      </c>
      <c r="H73" s="8">
        <v>21767.08</v>
      </c>
      <c r="I73" s="12">
        <v>19557.53</v>
      </c>
      <c r="J73" s="8">
        <v>21545.14</v>
      </c>
      <c r="K73" s="8">
        <v>21191.279999999999</v>
      </c>
      <c r="L73" s="5">
        <v>21165.32</v>
      </c>
      <c r="M73" s="8">
        <v>21159.32</v>
      </c>
      <c r="N73" s="8">
        <v>21256.97</v>
      </c>
      <c r="O73" s="5">
        <v>32934.559999999998</v>
      </c>
      <c r="P73" s="5"/>
    </row>
    <row r="74" spans="1:16">
      <c r="B74" t="s">
        <v>18</v>
      </c>
      <c r="D74" s="5">
        <v>7000</v>
      </c>
      <c r="E74" s="8">
        <v>7000</v>
      </c>
      <c r="F74" s="8">
        <v>7000</v>
      </c>
      <c r="G74" s="8">
        <v>7000</v>
      </c>
      <c r="H74" s="8">
        <v>7000</v>
      </c>
      <c r="I74" s="12">
        <v>7000</v>
      </c>
      <c r="J74" s="8">
        <v>7000</v>
      </c>
      <c r="K74" s="8">
        <v>7000</v>
      </c>
      <c r="L74" s="5">
        <v>7000</v>
      </c>
      <c r="M74" s="8"/>
      <c r="N74" s="8">
        <v>7000</v>
      </c>
      <c r="O74" s="5"/>
      <c r="P74" s="5"/>
    </row>
    <row r="75" spans="1:16">
      <c r="B75" t="s">
        <v>197</v>
      </c>
      <c r="D75" s="5"/>
      <c r="E75" s="8"/>
      <c r="F75" s="8"/>
      <c r="G75" s="8"/>
      <c r="H75" s="8"/>
      <c r="I75" s="12"/>
      <c r="J75" s="8"/>
      <c r="K75" s="8"/>
      <c r="L75" s="5"/>
      <c r="M75" s="8"/>
      <c r="N75" s="8"/>
      <c r="O75" s="5">
        <v>835</v>
      </c>
      <c r="P75" s="5"/>
    </row>
    <row r="76" spans="1:16">
      <c r="B76" t="s">
        <v>24</v>
      </c>
      <c r="D76" s="5">
        <v>532</v>
      </c>
      <c r="E76" s="8"/>
      <c r="F76" s="8">
        <v>1064</v>
      </c>
      <c r="G76" s="8">
        <v>532</v>
      </c>
      <c r="H76" s="8">
        <v>532</v>
      </c>
      <c r="I76" s="12"/>
      <c r="J76" s="8">
        <v>1064</v>
      </c>
      <c r="K76" s="8">
        <v>532</v>
      </c>
      <c r="L76" s="5">
        <v>532</v>
      </c>
      <c r="M76" s="8">
        <v>532</v>
      </c>
      <c r="N76" s="8"/>
      <c r="O76" s="5">
        <v>1064</v>
      </c>
      <c r="P76" s="5"/>
    </row>
    <row r="77" spans="1:16">
      <c r="B77" t="s">
        <v>25</v>
      </c>
      <c r="D77" s="5">
        <v>337.86</v>
      </c>
      <c r="E77" s="8"/>
      <c r="F77" s="8">
        <v>330.98</v>
      </c>
      <c r="G77" s="8">
        <v>621.25</v>
      </c>
      <c r="H77" s="8">
        <v>536.9</v>
      </c>
      <c r="I77" s="12">
        <v>399.67</v>
      </c>
      <c r="J77" s="8">
        <v>370.96</v>
      </c>
      <c r="K77" s="8">
        <v>542.80999999999995</v>
      </c>
      <c r="L77" s="5">
        <v>26.48</v>
      </c>
      <c r="M77" s="8">
        <v>1293.05</v>
      </c>
      <c r="N77" s="8">
        <v>404.32</v>
      </c>
      <c r="O77" s="5">
        <v>205.5</v>
      </c>
      <c r="P77" s="5"/>
    </row>
    <row r="78" spans="1:16">
      <c r="B78" t="s">
        <v>17</v>
      </c>
      <c r="D78" s="5">
        <v>3495.06</v>
      </c>
      <c r="E78" s="8">
        <v>3495.06</v>
      </c>
      <c r="F78" s="8"/>
      <c r="G78" s="8">
        <v>7019.52</v>
      </c>
      <c r="H78" s="8">
        <v>10485.18</v>
      </c>
      <c r="I78" s="12"/>
      <c r="J78" s="8"/>
      <c r="K78" s="8">
        <v>2628</v>
      </c>
      <c r="L78" s="5">
        <v>3215.84</v>
      </c>
      <c r="M78" s="8">
        <v>3215.84</v>
      </c>
      <c r="N78" s="8"/>
      <c r="O78" s="5">
        <v>7479.86</v>
      </c>
      <c r="P78" s="5"/>
    </row>
    <row r="79" spans="1:16">
      <c r="B79" t="s">
        <v>64</v>
      </c>
      <c r="D79" s="5">
        <v>1535.17</v>
      </c>
      <c r="E79" s="8">
        <v>1916.32</v>
      </c>
      <c r="F79" s="8">
        <v>1822.14</v>
      </c>
      <c r="G79" s="8">
        <v>1548.93</v>
      </c>
      <c r="H79" s="8">
        <v>1360.02</v>
      </c>
      <c r="I79" s="12">
        <v>1397.43</v>
      </c>
      <c r="J79" s="8">
        <v>1545.34</v>
      </c>
      <c r="K79" s="8">
        <v>1508.03</v>
      </c>
      <c r="L79" s="5">
        <v>2138.13</v>
      </c>
      <c r="M79" s="8">
        <v>1941.1</v>
      </c>
      <c r="N79" s="8">
        <v>1401.03</v>
      </c>
      <c r="O79" s="5">
        <v>1852.81</v>
      </c>
      <c r="P79" s="5"/>
    </row>
    <row r="80" spans="1:16">
      <c r="B80" t="s">
        <v>20</v>
      </c>
      <c r="D80" s="5">
        <v>83.75</v>
      </c>
      <c r="E80" s="8">
        <v>61.25</v>
      </c>
      <c r="F80" s="8"/>
      <c r="G80" s="8">
        <v>122.5</v>
      </c>
      <c r="H80" s="8">
        <v>61.25</v>
      </c>
      <c r="I80" s="12">
        <v>61.25</v>
      </c>
      <c r="J80" s="8">
        <v>61.25</v>
      </c>
      <c r="K80" s="8">
        <v>50</v>
      </c>
      <c r="L80" s="5">
        <v>61.25</v>
      </c>
      <c r="M80" s="8">
        <v>83.75</v>
      </c>
      <c r="N80" s="8"/>
      <c r="O80" s="5">
        <v>61.25</v>
      </c>
      <c r="P80" s="5"/>
    </row>
    <row r="81" spans="2:16">
      <c r="B81" t="s">
        <v>29</v>
      </c>
      <c r="D81" s="5">
        <v>1444.28</v>
      </c>
      <c r="E81" s="8">
        <v>1056.23</v>
      </c>
      <c r="F81" s="8">
        <v>180.54</v>
      </c>
      <c r="G81" s="8">
        <v>1956.69</v>
      </c>
      <c r="H81" s="8">
        <v>501.55</v>
      </c>
      <c r="I81" s="12">
        <v>125.37</v>
      </c>
      <c r="J81" s="8">
        <v>1304.46</v>
      </c>
      <c r="K81" s="8"/>
      <c r="L81" s="5">
        <v>1226.46</v>
      </c>
      <c r="M81" s="8">
        <v>1509.52</v>
      </c>
      <c r="N81" s="8"/>
      <c r="O81" s="5">
        <v>800.89</v>
      </c>
      <c r="P81" s="5"/>
    </row>
    <row r="82" spans="2:16">
      <c r="B82" t="s">
        <v>176</v>
      </c>
      <c r="D82" s="5"/>
      <c r="E82" s="8"/>
      <c r="F82" s="8"/>
      <c r="G82" s="8"/>
      <c r="H82" s="8"/>
      <c r="I82" s="12"/>
      <c r="J82" s="8"/>
      <c r="K82" s="8"/>
      <c r="L82" s="5"/>
      <c r="M82" s="8"/>
      <c r="N82" s="8"/>
      <c r="O82" s="5"/>
      <c r="P82" s="5"/>
    </row>
    <row r="83" spans="2:16">
      <c r="C83" t="s">
        <v>43</v>
      </c>
      <c r="D83" s="5">
        <v>207.62</v>
      </c>
      <c r="E83" s="8">
        <v>207.65</v>
      </c>
      <c r="F83" s="8">
        <v>207.65</v>
      </c>
      <c r="G83" s="8">
        <v>207.65</v>
      </c>
      <c r="H83" s="8">
        <v>207.69</v>
      </c>
      <c r="I83" s="12">
        <v>207.69</v>
      </c>
      <c r="J83" s="8">
        <v>207.69</v>
      </c>
      <c r="K83" s="8">
        <v>208.65</v>
      </c>
      <c r="L83" s="5">
        <v>208.65</v>
      </c>
      <c r="M83" s="8">
        <v>208.65</v>
      </c>
      <c r="N83" s="8">
        <v>208.72</v>
      </c>
      <c r="O83" s="5">
        <v>920.49</v>
      </c>
      <c r="P83" s="5"/>
    </row>
    <row r="84" spans="2:16">
      <c r="C84" t="s">
        <v>54</v>
      </c>
      <c r="D84" s="5"/>
      <c r="E84" s="8">
        <v>94.31</v>
      </c>
      <c r="F84" s="8">
        <v>94.31</v>
      </c>
      <c r="G84" s="8">
        <v>188.62</v>
      </c>
      <c r="H84" s="8">
        <v>94.31</v>
      </c>
      <c r="I84" s="12">
        <v>94.31</v>
      </c>
      <c r="J84" s="8">
        <v>94.31</v>
      </c>
      <c r="K84" s="8">
        <v>94.31</v>
      </c>
      <c r="L84" s="5">
        <v>94.31</v>
      </c>
      <c r="M84" s="8">
        <v>94.31</v>
      </c>
      <c r="N84" s="8"/>
      <c r="O84" s="5">
        <v>94.31</v>
      </c>
      <c r="P84" s="5"/>
    </row>
    <row r="85" spans="2:16">
      <c r="C85" t="s">
        <v>84</v>
      </c>
      <c r="D85" s="5"/>
      <c r="E85" s="8">
        <v>155.47</v>
      </c>
      <c r="F85" s="8">
        <v>142.88</v>
      </c>
      <c r="G85" s="8" t="s">
        <v>94</v>
      </c>
      <c r="H85" s="8">
        <v>148.6</v>
      </c>
      <c r="I85" s="12">
        <v>152.19999999999999</v>
      </c>
      <c r="J85" s="8">
        <v>133.9</v>
      </c>
      <c r="K85" s="8">
        <v>118.87</v>
      </c>
      <c r="L85" s="5">
        <v>118.87</v>
      </c>
      <c r="M85" s="8">
        <v>204.85</v>
      </c>
      <c r="N85" s="8">
        <v>147</v>
      </c>
      <c r="O85" s="5">
        <v>147</v>
      </c>
      <c r="P85" s="5"/>
    </row>
    <row r="86" spans="2:16">
      <c r="C86" t="s">
        <v>89</v>
      </c>
      <c r="D86" s="5"/>
      <c r="E86" s="8"/>
      <c r="F86" s="8"/>
      <c r="G86" s="8">
        <v>318.69</v>
      </c>
      <c r="H86" s="8"/>
      <c r="I86" s="12"/>
      <c r="J86" s="8"/>
      <c r="K86" s="8"/>
      <c r="L86" s="5"/>
      <c r="M86" s="8"/>
      <c r="N86" s="8"/>
      <c r="O86" s="5"/>
      <c r="P86" s="5"/>
    </row>
    <row r="87" spans="2:16">
      <c r="C87" t="s">
        <v>47</v>
      </c>
      <c r="D87" s="5">
        <v>61.08</v>
      </c>
      <c r="E87" s="8">
        <v>19.59</v>
      </c>
      <c r="F87" s="8"/>
      <c r="G87" s="8">
        <v>119.05</v>
      </c>
      <c r="H87" s="8">
        <v>69.45</v>
      </c>
      <c r="I87" s="12">
        <v>64.66</v>
      </c>
      <c r="J87" s="8">
        <v>19.59</v>
      </c>
      <c r="K87" s="8"/>
      <c r="L87" s="5">
        <v>40.229999999999997</v>
      </c>
      <c r="M87" s="8">
        <v>39.409999999999997</v>
      </c>
      <c r="N87" s="8"/>
      <c r="O87" s="5">
        <v>19.760000000000002</v>
      </c>
      <c r="P87" s="5"/>
    </row>
    <row r="88" spans="2:16">
      <c r="C88" t="s">
        <v>123</v>
      </c>
      <c r="D88" s="5">
        <v>204.48</v>
      </c>
      <c r="E88" s="8"/>
      <c r="F88" s="8">
        <v>213.24</v>
      </c>
      <c r="G88" s="8">
        <v>426.48</v>
      </c>
      <c r="H88" s="8">
        <v>213.84</v>
      </c>
      <c r="I88" s="12">
        <v>213.9</v>
      </c>
      <c r="J88" s="8">
        <v>213.9</v>
      </c>
      <c r="K88" s="8">
        <v>213.84</v>
      </c>
      <c r="L88" s="5">
        <v>213.84</v>
      </c>
      <c r="M88" s="8">
        <v>213.84</v>
      </c>
      <c r="N88" s="8">
        <v>213.6</v>
      </c>
      <c r="O88" s="5">
        <v>213.6</v>
      </c>
      <c r="P88" s="5"/>
    </row>
    <row r="89" spans="2:16">
      <c r="C89" t="s">
        <v>85</v>
      </c>
      <c r="D89" s="5">
        <v>56.64</v>
      </c>
      <c r="E89" s="8"/>
      <c r="F89" s="8">
        <v>56.64</v>
      </c>
      <c r="G89" s="8">
        <v>114.08</v>
      </c>
      <c r="H89" s="8">
        <v>57.04</v>
      </c>
      <c r="I89" s="12">
        <v>57.13</v>
      </c>
      <c r="J89" s="8">
        <v>57.13</v>
      </c>
      <c r="K89" s="8">
        <v>57.13</v>
      </c>
      <c r="L89" s="5">
        <v>56.69</v>
      </c>
      <c r="M89" s="8">
        <v>56.69</v>
      </c>
      <c r="N89" s="8">
        <v>56.69</v>
      </c>
      <c r="O89" s="5">
        <v>56.89</v>
      </c>
      <c r="P89" s="5"/>
    </row>
    <row r="90" spans="2:16">
      <c r="C90" t="s">
        <v>167</v>
      </c>
      <c r="D90" s="5">
        <v>45</v>
      </c>
      <c r="E90" s="8"/>
      <c r="F90" s="8">
        <v>45</v>
      </c>
      <c r="G90" s="8">
        <v>110</v>
      </c>
      <c r="H90" s="8">
        <v>65</v>
      </c>
      <c r="I90" s="12">
        <v>65</v>
      </c>
      <c r="J90" s="8">
        <v>45</v>
      </c>
      <c r="K90" s="8">
        <v>65</v>
      </c>
      <c r="L90" s="5">
        <v>65</v>
      </c>
      <c r="M90" s="8">
        <v>70</v>
      </c>
      <c r="N90" s="8">
        <v>70</v>
      </c>
      <c r="O90" s="5">
        <v>70</v>
      </c>
      <c r="P90" s="5"/>
    </row>
    <row r="91" spans="2:16">
      <c r="C91" t="s">
        <v>177</v>
      </c>
      <c r="D91" s="5"/>
      <c r="E91" s="8"/>
      <c r="F91" s="8"/>
      <c r="G91" s="8">
        <v>250</v>
      </c>
      <c r="H91" s="8">
        <v>250</v>
      </c>
      <c r="I91" s="12">
        <v>250</v>
      </c>
      <c r="J91" s="8">
        <v>250</v>
      </c>
      <c r="K91" s="8">
        <v>250</v>
      </c>
      <c r="L91" s="5">
        <v>250</v>
      </c>
      <c r="M91" s="8">
        <v>250</v>
      </c>
      <c r="N91" s="8">
        <v>250</v>
      </c>
      <c r="O91" s="5">
        <v>250</v>
      </c>
      <c r="P91" s="5"/>
    </row>
    <row r="92" spans="2:16">
      <c r="B92" t="s">
        <v>19</v>
      </c>
      <c r="D92" s="5">
        <v>495.32</v>
      </c>
      <c r="E92" s="8"/>
      <c r="F92" s="8"/>
      <c r="G92" s="8">
        <v>743.14</v>
      </c>
      <c r="H92" s="8"/>
      <c r="I92" s="12">
        <v>600.97</v>
      </c>
      <c r="J92" s="8"/>
      <c r="K92" s="8"/>
      <c r="L92" s="5"/>
      <c r="M92" s="8"/>
      <c r="N92" s="8"/>
      <c r="O92" s="5">
        <v>600.97</v>
      </c>
      <c r="P92" s="5"/>
    </row>
    <row r="93" spans="2:16">
      <c r="B93" t="s">
        <v>22</v>
      </c>
      <c r="D93" s="5">
        <v>394.03</v>
      </c>
      <c r="E93" s="8"/>
      <c r="F93" s="8">
        <v>59.94</v>
      </c>
      <c r="G93" s="8">
        <v>298.83999999999997</v>
      </c>
      <c r="H93" s="8">
        <v>10</v>
      </c>
      <c r="I93" s="12"/>
      <c r="J93" s="8">
        <v>28</v>
      </c>
      <c r="K93" s="8">
        <v>28</v>
      </c>
      <c r="L93" s="5">
        <v>357.95</v>
      </c>
      <c r="M93" s="8"/>
      <c r="N93" s="8">
        <v>376.13</v>
      </c>
      <c r="O93" s="5">
        <v>94.57</v>
      </c>
      <c r="P93" s="5"/>
    </row>
    <row r="94" spans="2:16">
      <c r="C94" t="s">
        <v>158</v>
      </c>
      <c r="D94" s="5"/>
      <c r="E94" s="8">
        <v>500</v>
      </c>
      <c r="F94" s="8">
        <v>455</v>
      </c>
      <c r="G94" s="8">
        <v>1249.74</v>
      </c>
      <c r="H94" s="8">
        <v>91.41</v>
      </c>
      <c r="I94" s="12">
        <v>322.3</v>
      </c>
      <c r="J94" s="8">
        <v>434.88</v>
      </c>
      <c r="K94" s="8">
        <v>84.24</v>
      </c>
      <c r="L94" s="5">
        <v>55</v>
      </c>
      <c r="M94" s="8"/>
      <c r="N94" s="8"/>
      <c r="O94" s="5">
        <v>55</v>
      </c>
      <c r="P94" s="5"/>
    </row>
    <row r="95" spans="2:16">
      <c r="C95" t="s">
        <v>159</v>
      </c>
      <c r="D95" s="5"/>
      <c r="E95" s="8">
        <v>577.86</v>
      </c>
      <c r="F95" s="8">
        <v>704.3</v>
      </c>
      <c r="G95" s="8">
        <v>548.49</v>
      </c>
      <c r="H95" s="8">
        <v>811.14</v>
      </c>
      <c r="I95" s="12">
        <v>1401.99</v>
      </c>
      <c r="J95" s="8">
        <v>198.11</v>
      </c>
      <c r="K95" s="8">
        <v>595.58000000000004</v>
      </c>
      <c r="L95" s="5">
        <v>501.82</v>
      </c>
      <c r="M95" s="8">
        <v>142.19</v>
      </c>
      <c r="N95" s="8">
        <v>434.07</v>
      </c>
      <c r="O95" s="5">
        <v>161.1</v>
      </c>
      <c r="P95" s="5"/>
    </row>
    <row r="96" spans="2:16">
      <c r="C96" t="s">
        <v>165</v>
      </c>
      <c r="D96" s="5"/>
      <c r="E96" s="8"/>
      <c r="F96" s="8">
        <v>559.82000000000005</v>
      </c>
      <c r="G96" s="8">
        <v>718.77</v>
      </c>
      <c r="H96" s="8">
        <v>356.85</v>
      </c>
      <c r="I96" s="12">
        <v>370.08</v>
      </c>
      <c r="J96" s="8"/>
      <c r="K96" s="8"/>
      <c r="L96" s="5">
        <v>125.25</v>
      </c>
      <c r="M96" s="8">
        <v>934.51</v>
      </c>
      <c r="N96" s="8">
        <v>115.64</v>
      </c>
      <c r="O96" s="5">
        <v>220.58</v>
      </c>
      <c r="P96" s="5"/>
    </row>
    <row r="97" spans="2:16">
      <c r="C97" t="s">
        <v>166</v>
      </c>
      <c r="D97" s="5"/>
      <c r="E97" s="8"/>
      <c r="F97" s="8">
        <v>43</v>
      </c>
      <c r="G97" s="8">
        <v>41.64</v>
      </c>
      <c r="H97" s="8">
        <v>2.5</v>
      </c>
      <c r="I97" s="12">
        <v>24</v>
      </c>
      <c r="J97" s="8">
        <v>2</v>
      </c>
      <c r="K97" s="8">
        <v>26</v>
      </c>
      <c r="L97" s="5">
        <v>4</v>
      </c>
      <c r="M97" s="8">
        <v>21</v>
      </c>
      <c r="N97" s="8">
        <v>5</v>
      </c>
      <c r="O97" s="5">
        <v>55</v>
      </c>
      <c r="P97" s="5"/>
    </row>
    <row r="98" spans="2:16">
      <c r="C98" t="s">
        <v>173</v>
      </c>
      <c r="D98" s="5"/>
      <c r="E98" s="8"/>
      <c r="F98" s="8"/>
      <c r="G98" s="8">
        <v>185.18</v>
      </c>
      <c r="H98" s="8">
        <v>50</v>
      </c>
      <c r="I98" s="12"/>
      <c r="J98" s="8">
        <v>216.97</v>
      </c>
      <c r="K98" s="8"/>
      <c r="L98" s="5"/>
      <c r="M98" s="8"/>
      <c r="N98" s="8"/>
      <c r="O98" s="5">
        <v>15.34</v>
      </c>
      <c r="P98" s="5"/>
    </row>
    <row r="99" spans="2:16">
      <c r="C99" t="s">
        <v>182</v>
      </c>
      <c r="D99" s="5"/>
      <c r="E99" s="8"/>
      <c r="F99" s="8"/>
      <c r="G99" s="8"/>
      <c r="H99" s="8"/>
      <c r="I99" s="12">
        <v>477.5</v>
      </c>
      <c r="J99" s="8">
        <v>180</v>
      </c>
      <c r="K99" s="8"/>
      <c r="L99" s="5"/>
      <c r="M99" s="8"/>
      <c r="N99" s="8">
        <v>210</v>
      </c>
      <c r="O99" s="5"/>
      <c r="P99" s="5"/>
    </row>
    <row r="100" spans="2:16">
      <c r="C100" t="s">
        <v>184</v>
      </c>
      <c r="D100" s="5"/>
      <c r="E100" s="8"/>
      <c r="F100" s="8"/>
      <c r="G100" s="8"/>
      <c r="H100" s="8"/>
      <c r="I100" s="12"/>
      <c r="J100" s="8">
        <v>2100</v>
      </c>
      <c r="K100" s="8"/>
      <c r="L100" s="5"/>
      <c r="M100" s="8"/>
      <c r="N100" s="8"/>
      <c r="O100" s="5"/>
      <c r="P100" s="5"/>
    </row>
    <row r="101" spans="2:16">
      <c r="C101" t="s">
        <v>187</v>
      </c>
      <c r="D101" s="5"/>
      <c r="E101" s="8"/>
      <c r="F101" s="8"/>
      <c r="G101" s="8"/>
      <c r="H101" s="8"/>
      <c r="I101" s="12"/>
      <c r="J101" s="8"/>
      <c r="K101" s="8"/>
      <c r="L101" s="5">
        <v>252</v>
      </c>
      <c r="M101" s="8"/>
      <c r="N101" s="8">
        <v>495.72</v>
      </c>
      <c r="O101" s="5">
        <v>643.20000000000005</v>
      </c>
      <c r="P101" s="5"/>
    </row>
    <row r="102" spans="2:16">
      <c r="B102" t="s">
        <v>27</v>
      </c>
      <c r="D102" s="5">
        <v>222.45</v>
      </c>
      <c r="E102" s="8"/>
      <c r="F102" s="8">
        <v>420.18</v>
      </c>
      <c r="G102" s="8">
        <v>1318.06</v>
      </c>
      <c r="H102" s="8">
        <v>296.93</v>
      </c>
      <c r="I102" s="12">
        <v>270.68</v>
      </c>
      <c r="J102" s="8">
        <v>384.11</v>
      </c>
      <c r="K102" s="8">
        <v>220.31</v>
      </c>
      <c r="L102" s="5"/>
      <c r="M102" s="8">
        <v>210</v>
      </c>
      <c r="N102" s="8">
        <v>6580</v>
      </c>
      <c r="O102" s="5">
        <v>606.63</v>
      </c>
      <c r="P102" s="5"/>
    </row>
    <row r="103" spans="2:16">
      <c r="B103" t="s">
        <v>31</v>
      </c>
      <c r="D103" s="5">
        <v>561.86</v>
      </c>
      <c r="E103" s="8">
        <v>1000</v>
      </c>
      <c r="F103" s="8">
        <v>250.37</v>
      </c>
      <c r="G103" s="8">
        <v>1038.6500000000001</v>
      </c>
      <c r="H103" s="8">
        <v>59.18</v>
      </c>
      <c r="I103" s="12">
        <v>10165.51</v>
      </c>
      <c r="J103" s="8"/>
      <c r="K103" s="8">
        <v>1019.51</v>
      </c>
      <c r="L103" s="5"/>
      <c r="M103" s="8">
        <v>332.45</v>
      </c>
      <c r="N103" s="8">
        <v>99.88</v>
      </c>
      <c r="O103" s="5">
        <v>628.65</v>
      </c>
      <c r="P103" s="5"/>
    </row>
    <row r="104" spans="2:16">
      <c r="B104" t="s">
        <v>33</v>
      </c>
      <c r="D104" s="5">
        <v>84.99</v>
      </c>
      <c r="E104" s="8"/>
      <c r="F104" s="8">
        <v>2658.54</v>
      </c>
      <c r="G104" s="8"/>
      <c r="H104" s="8"/>
      <c r="I104" s="12">
        <v>171.6</v>
      </c>
      <c r="J104" s="8"/>
      <c r="K104" s="8"/>
      <c r="L104" s="5"/>
      <c r="M104" s="8"/>
      <c r="N104" s="8"/>
      <c r="O104" s="5"/>
      <c r="P104" s="5"/>
    </row>
    <row r="105" spans="2:16">
      <c r="B105" t="s">
        <v>35</v>
      </c>
      <c r="D105" s="5">
        <v>500</v>
      </c>
      <c r="E105" s="8"/>
      <c r="F105" s="8"/>
      <c r="G105" s="8"/>
      <c r="H105" s="8">
        <v>325</v>
      </c>
      <c r="I105" s="12"/>
      <c r="J105" s="8"/>
      <c r="K105" s="8">
        <v>555</v>
      </c>
      <c r="L105" s="5">
        <v>165</v>
      </c>
      <c r="M105" s="8"/>
      <c r="N105" s="8"/>
      <c r="O105" s="5">
        <v>100</v>
      </c>
      <c r="P105" s="5"/>
    </row>
    <row r="106" spans="2:16">
      <c r="B106" t="s">
        <v>185</v>
      </c>
      <c r="D106" s="5"/>
      <c r="E106" s="8"/>
      <c r="F106" s="8"/>
      <c r="G106" s="8"/>
      <c r="H106" s="8"/>
      <c r="I106" s="12"/>
      <c r="J106" s="8"/>
      <c r="K106" s="8">
        <v>462</v>
      </c>
      <c r="L106" s="5"/>
      <c r="M106" s="8"/>
      <c r="N106" s="8"/>
      <c r="O106" s="5"/>
      <c r="P106" s="5"/>
    </row>
    <row r="107" spans="2:16">
      <c r="B107" t="s">
        <v>115</v>
      </c>
      <c r="D107" s="5"/>
      <c r="E107" s="8"/>
      <c r="F107" s="8"/>
      <c r="G107" s="8"/>
      <c r="H107" s="8"/>
      <c r="I107" s="12"/>
      <c r="J107" s="8"/>
      <c r="K107" s="8"/>
      <c r="L107" s="5"/>
      <c r="M107" s="8"/>
      <c r="N107" s="8"/>
      <c r="O107" s="5"/>
      <c r="P107" s="5"/>
    </row>
    <row r="108" spans="2:16">
      <c r="B108" t="s">
        <v>116</v>
      </c>
      <c r="D108" s="5">
        <v>455</v>
      </c>
      <c r="E108" s="8">
        <v>443</v>
      </c>
      <c r="F108" s="8"/>
      <c r="G108" s="8">
        <v>491</v>
      </c>
      <c r="H108" s="8">
        <v>1440</v>
      </c>
      <c r="I108" s="12">
        <v>1180</v>
      </c>
      <c r="J108" s="8">
        <v>358.5</v>
      </c>
      <c r="K108" s="8">
        <v>61.5</v>
      </c>
      <c r="L108" s="5">
        <v>60</v>
      </c>
      <c r="M108" s="8">
        <v>1520.92</v>
      </c>
      <c r="N108" s="8"/>
      <c r="O108" s="5"/>
      <c r="P108" s="5"/>
    </row>
    <row r="109" spans="2:16">
      <c r="B109" t="s">
        <v>40</v>
      </c>
      <c r="D109" s="5"/>
      <c r="E109" s="8"/>
      <c r="F109" s="8">
        <v>3972.04</v>
      </c>
      <c r="G109" s="8"/>
      <c r="H109" s="8"/>
      <c r="I109" s="12"/>
      <c r="J109" s="8"/>
      <c r="K109" s="8"/>
      <c r="L109" s="5"/>
      <c r="M109" s="8"/>
      <c r="N109" s="8"/>
      <c r="O109" s="5"/>
      <c r="P109" s="5"/>
    </row>
    <row r="110" spans="2:16">
      <c r="B110" t="s">
        <v>42</v>
      </c>
      <c r="D110" s="5"/>
      <c r="E110" s="8">
        <v>289.33999999999997</v>
      </c>
      <c r="F110" s="8"/>
      <c r="G110" s="8"/>
      <c r="H110" s="8">
        <v>254.46</v>
      </c>
      <c r="I110" s="12"/>
      <c r="J110" s="8"/>
      <c r="K110" s="8"/>
      <c r="L110" s="5"/>
      <c r="M110" s="8"/>
      <c r="N110" s="8">
        <v>1531.02</v>
      </c>
      <c r="O110" s="5"/>
      <c r="P110" s="5"/>
    </row>
    <row r="111" spans="2:16">
      <c r="B111" t="s">
        <v>49</v>
      </c>
      <c r="D111" s="5"/>
      <c r="E111" s="8">
        <v>1829</v>
      </c>
      <c r="F111" s="8"/>
      <c r="G111" s="8"/>
      <c r="H111" s="8"/>
      <c r="I111" s="12"/>
      <c r="J111" s="8"/>
      <c r="K111" s="8"/>
      <c r="L111" s="5"/>
      <c r="M111" s="8">
        <v>1482</v>
      </c>
      <c r="N111" s="8"/>
      <c r="O111" s="5"/>
      <c r="P111" s="5"/>
    </row>
    <row r="112" spans="2:16">
      <c r="B112" t="s">
        <v>88</v>
      </c>
      <c r="D112" s="5"/>
      <c r="E112" s="8">
        <v>313</v>
      </c>
      <c r="F112" s="8"/>
      <c r="G112" s="8"/>
      <c r="H112" s="8"/>
      <c r="I112" s="12"/>
      <c r="J112" s="8"/>
      <c r="K112" s="8"/>
      <c r="L112" s="5"/>
      <c r="M112" s="8">
        <v>1831</v>
      </c>
      <c r="N112" s="8"/>
      <c r="O112" s="5">
        <v>-862</v>
      </c>
      <c r="P112" s="5"/>
    </row>
    <row r="113" spans="2:16">
      <c r="B113" t="s">
        <v>53</v>
      </c>
      <c r="D113" s="5"/>
      <c r="E113" s="8"/>
      <c r="F113" s="8"/>
      <c r="G113" s="8">
        <v>600</v>
      </c>
      <c r="H113" s="8"/>
      <c r="I113" s="12"/>
      <c r="J113" s="8"/>
      <c r="K113" s="8"/>
      <c r="L113" s="5"/>
      <c r="M113" s="8"/>
      <c r="N113" s="8"/>
      <c r="O113" s="5"/>
      <c r="P113" s="5"/>
    </row>
    <row r="114" spans="2:16">
      <c r="B114" t="s">
        <v>61</v>
      </c>
      <c r="D114" s="5"/>
      <c r="E114" s="8"/>
      <c r="F114" s="8"/>
      <c r="G114" s="8"/>
      <c r="H114" s="8"/>
      <c r="I114" s="12"/>
      <c r="J114" s="8"/>
      <c r="K114" s="8"/>
      <c r="L114" s="5">
        <v>400</v>
      </c>
      <c r="M114" s="8">
        <v>356.2</v>
      </c>
      <c r="N114" s="8"/>
      <c r="O114" s="5">
        <v>894.75</v>
      </c>
      <c r="P114" s="5"/>
    </row>
    <row r="115" spans="2:16">
      <c r="B115" t="s">
        <v>62</v>
      </c>
      <c r="D115" s="5"/>
      <c r="E115" s="8"/>
      <c r="F115" s="8"/>
      <c r="G115" s="8"/>
      <c r="H115" s="8"/>
      <c r="I115" s="12"/>
      <c r="J115" s="8"/>
      <c r="K115" s="8"/>
      <c r="L115" s="5"/>
      <c r="M115" s="8"/>
      <c r="N115" s="8"/>
      <c r="O115" s="5">
        <v>136.08000000000001</v>
      </c>
      <c r="P115" s="5"/>
    </row>
    <row r="116" spans="2:16">
      <c r="B116" t="s">
        <v>86</v>
      </c>
      <c r="D116" s="5"/>
      <c r="E116" s="8"/>
      <c r="F116" s="8"/>
      <c r="G116" s="8"/>
      <c r="H116" s="8"/>
      <c r="I116" s="12"/>
      <c r="J116" s="8"/>
      <c r="K116" s="8"/>
      <c r="L116" s="5"/>
      <c r="M116" s="8"/>
      <c r="N116" s="8"/>
      <c r="O116" s="5"/>
      <c r="P116" s="5"/>
    </row>
    <row r="117" spans="2:16">
      <c r="B117" t="s">
        <v>124</v>
      </c>
      <c r="D117" s="5">
        <v>696</v>
      </c>
      <c r="E117" s="8"/>
      <c r="F117" s="8">
        <v>2000</v>
      </c>
      <c r="G117" s="8">
        <v>236</v>
      </c>
      <c r="H117" s="8"/>
      <c r="I117" s="12">
        <v>1660.71</v>
      </c>
      <c r="J117" s="8">
        <v>1308.93</v>
      </c>
      <c r="K117" s="8">
        <v>252.17</v>
      </c>
      <c r="L117" s="5"/>
      <c r="M117" s="8"/>
      <c r="N117" s="8"/>
      <c r="O117" s="5"/>
      <c r="P117" s="5"/>
    </row>
    <row r="118" spans="2:16">
      <c r="B118" t="s">
        <v>32</v>
      </c>
      <c r="D118" s="5"/>
      <c r="E118" s="8"/>
      <c r="F118" s="8"/>
      <c r="G118" s="8">
        <v>3077.25</v>
      </c>
      <c r="H118" s="8">
        <v>3756</v>
      </c>
      <c r="I118" s="12">
        <v>3000</v>
      </c>
      <c r="J118" s="8">
        <v>3000</v>
      </c>
      <c r="K118" s="8">
        <v>3000</v>
      </c>
      <c r="L118" s="5">
        <v>3000</v>
      </c>
      <c r="M118" s="8">
        <v>3000</v>
      </c>
      <c r="N118" s="8"/>
      <c r="O118" s="5">
        <v>3000</v>
      </c>
      <c r="P118" s="5"/>
    </row>
    <row r="119" spans="2:16">
      <c r="B119" t="s">
        <v>175</v>
      </c>
      <c r="D119" s="5"/>
      <c r="E119" s="8"/>
      <c r="F119" s="8"/>
      <c r="G119" s="8">
        <v>317.68</v>
      </c>
      <c r="H119" s="8">
        <v>243.34</v>
      </c>
      <c r="I119" s="12">
        <v>23.38</v>
      </c>
      <c r="J119" s="8"/>
      <c r="K119" s="8"/>
      <c r="L119" s="5"/>
      <c r="M119" s="8"/>
      <c r="N119" s="8"/>
      <c r="O119" s="5"/>
      <c r="P119" s="5"/>
    </row>
    <row r="120" spans="2:16">
      <c r="B120" t="s">
        <v>189</v>
      </c>
      <c r="D120" s="5"/>
      <c r="E120" s="8"/>
      <c r="F120" s="8"/>
      <c r="G120" s="8"/>
      <c r="H120" s="8"/>
      <c r="I120" s="12"/>
      <c r="J120" s="8"/>
      <c r="K120" s="8"/>
      <c r="L120" s="5"/>
      <c r="M120" s="8"/>
      <c r="N120" s="8">
        <v>65020</v>
      </c>
      <c r="O120" s="5">
        <v>19311.68</v>
      </c>
      <c r="P120" s="5"/>
    </row>
    <row r="121" spans="2:16">
      <c r="B121" t="s">
        <v>192</v>
      </c>
      <c r="D121" s="5"/>
      <c r="E121" s="8"/>
      <c r="F121" s="8"/>
      <c r="G121" s="8"/>
      <c r="H121" s="8"/>
      <c r="I121" s="12"/>
      <c r="J121" s="8"/>
      <c r="K121" s="8"/>
      <c r="L121" s="5"/>
      <c r="M121" s="8"/>
      <c r="N121" s="8">
        <v>295536.21000000002</v>
      </c>
      <c r="O121" s="5"/>
      <c r="P121" s="5"/>
    </row>
    <row r="122" spans="2:16">
      <c r="D122" s="5"/>
      <c r="E122" s="8"/>
      <c r="F122" s="8"/>
      <c r="G122" s="8"/>
      <c r="H122" s="8"/>
      <c r="I122" s="12"/>
      <c r="J122" s="8"/>
      <c r="K122" s="8"/>
      <c r="L122" s="5"/>
      <c r="M122" s="8"/>
      <c r="N122" s="8"/>
      <c r="O122" s="5"/>
      <c r="P122" s="5"/>
    </row>
    <row r="123" spans="2:16">
      <c r="B123" t="s">
        <v>125</v>
      </c>
      <c r="D123" s="5"/>
      <c r="E123" s="8"/>
      <c r="F123" s="8">
        <v>967.33</v>
      </c>
      <c r="G123" s="8">
        <v>47636.01</v>
      </c>
      <c r="H123" s="8">
        <v>215</v>
      </c>
      <c r="I123" s="12"/>
      <c r="J123" s="8"/>
      <c r="K123" s="8"/>
      <c r="L123" s="5"/>
      <c r="M123" s="8"/>
      <c r="N123" s="8"/>
      <c r="O123" s="5"/>
      <c r="P123" s="5"/>
    </row>
    <row r="124" spans="2:16">
      <c r="B124" t="s">
        <v>127</v>
      </c>
      <c r="D124" s="5"/>
      <c r="E124" s="8"/>
      <c r="F124" s="8"/>
      <c r="G124" s="8"/>
      <c r="H124" s="8"/>
      <c r="I124" s="12"/>
      <c r="J124" s="8"/>
      <c r="K124" s="8"/>
      <c r="L124" s="5"/>
      <c r="M124" s="8"/>
      <c r="N124" s="8">
        <v>189.2</v>
      </c>
      <c r="O124" s="5"/>
      <c r="P124" s="5"/>
    </row>
    <row r="125" spans="2:16">
      <c r="B125" t="s">
        <v>144</v>
      </c>
      <c r="D125" s="5"/>
      <c r="E125" s="8"/>
      <c r="F125" s="8"/>
      <c r="G125" s="8"/>
      <c r="H125" s="8"/>
      <c r="I125" s="12"/>
      <c r="J125" s="8"/>
      <c r="K125" s="8">
        <v>25179.65</v>
      </c>
      <c r="L125" s="5">
        <v>18135.240000000002</v>
      </c>
      <c r="M125" s="8">
        <v>9732.73</v>
      </c>
      <c r="N125" s="8">
        <v>5.33</v>
      </c>
      <c r="O125" s="5"/>
      <c r="P125" s="5"/>
    </row>
    <row r="126" spans="2:16">
      <c r="B126" t="s">
        <v>156</v>
      </c>
      <c r="D126" s="5"/>
      <c r="E126" s="8"/>
      <c r="F126" s="8"/>
      <c r="G126" s="8"/>
      <c r="H126" s="8"/>
      <c r="I126" s="12"/>
      <c r="J126" s="8"/>
      <c r="K126" s="8"/>
      <c r="L126" s="5"/>
      <c r="M126" s="8"/>
      <c r="N126" s="8"/>
      <c r="O126" s="5"/>
      <c r="P126" s="5"/>
    </row>
    <row r="127" spans="2:16">
      <c r="B127" t="s">
        <v>52</v>
      </c>
      <c r="D127" s="5"/>
      <c r="E127" s="8"/>
      <c r="F127" s="8">
        <v>75</v>
      </c>
      <c r="G127" s="8">
        <v>1003.12</v>
      </c>
      <c r="H127" s="8">
        <v>628.39</v>
      </c>
      <c r="I127" s="12"/>
      <c r="J127" s="8">
        <v>1181.0899999999999</v>
      </c>
      <c r="K127" s="8"/>
      <c r="L127" s="5"/>
      <c r="M127" s="8"/>
      <c r="N127" s="8">
        <v>1457.25</v>
      </c>
      <c r="O127" s="5">
        <v>216.99</v>
      </c>
      <c r="P127" s="5"/>
    </row>
    <row r="128" spans="2:16">
      <c r="B128" t="s">
        <v>174</v>
      </c>
      <c r="D128" s="5"/>
      <c r="E128" s="8"/>
      <c r="F128" s="8"/>
      <c r="G128" s="8">
        <v>898.75</v>
      </c>
      <c r="H128" s="8"/>
      <c r="I128" s="12"/>
      <c r="J128" s="8"/>
      <c r="K128" s="8">
        <v>1000</v>
      </c>
      <c r="L128" s="5"/>
      <c r="M128" s="8"/>
      <c r="N128" s="8">
        <v>2000</v>
      </c>
      <c r="O128" s="5"/>
      <c r="P128" s="5"/>
    </row>
    <row r="129" spans="2:16">
      <c r="B129" t="s">
        <v>156</v>
      </c>
      <c r="D129" s="5"/>
      <c r="E129" s="8"/>
      <c r="F129" s="8"/>
      <c r="G129" s="8">
        <v>500</v>
      </c>
      <c r="H129" s="8"/>
      <c r="I129" s="12">
        <v>16</v>
      </c>
      <c r="J129" s="8">
        <v>1916.9</v>
      </c>
      <c r="K129" s="8"/>
      <c r="L129" s="5"/>
      <c r="M129" s="8"/>
      <c r="N129" s="8"/>
      <c r="O129" s="5"/>
      <c r="P129" s="5"/>
    </row>
    <row r="130" spans="2:16">
      <c r="D130" s="5"/>
      <c r="E130" s="8"/>
      <c r="F130" s="8"/>
      <c r="G130" s="8"/>
      <c r="H130" s="8"/>
      <c r="I130" s="12"/>
      <c r="J130" s="8"/>
      <c r="K130" s="8"/>
      <c r="L130" s="5"/>
      <c r="M130" s="8"/>
      <c r="N130" s="8"/>
      <c r="O130" s="5"/>
      <c r="P130" s="5"/>
    </row>
    <row r="131" spans="2:16">
      <c r="B131" t="s">
        <v>5</v>
      </c>
      <c r="D131" s="5"/>
      <c r="E131" s="8"/>
      <c r="F131" s="8"/>
      <c r="G131" s="8"/>
      <c r="H131" s="8"/>
      <c r="I131" s="12"/>
      <c r="J131" s="8"/>
      <c r="K131" s="8"/>
      <c r="L131" s="5"/>
      <c r="M131" s="8"/>
      <c r="N131" s="8"/>
      <c r="O131" s="5"/>
      <c r="P131" s="5"/>
    </row>
    <row r="132" spans="2:16">
      <c r="C132" t="s">
        <v>111</v>
      </c>
      <c r="D132" s="5">
        <v>723.14</v>
      </c>
      <c r="E132" s="8"/>
      <c r="F132" s="8"/>
      <c r="G132" s="8"/>
      <c r="H132" s="8"/>
      <c r="I132" s="12"/>
      <c r="J132" s="8"/>
      <c r="K132" s="8"/>
      <c r="L132" s="5"/>
      <c r="M132" s="8"/>
      <c r="N132" s="8"/>
      <c r="O132" s="5"/>
      <c r="P132" s="5"/>
    </row>
    <row r="133" spans="2:16">
      <c r="C133" t="s">
        <v>9</v>
      </c>
      <c r="D133" s="5">
        <v>1181.97</v>
      </c>
      <c r="E133" s="8"/>
      <c r="F133" s="8"/>
      <c r="G133" s="8"/>
      <c r="H133" s="8"/>
      <c r="I133" s="12"/>
      <c r="J133" s="8"/>
      <c r="K133" s="8"/>
      <c r="L133" s="5"/>
      <c r="M133" s="8"/>
      <c r="N133" s="8"/>
      <c r="O133" s="5"/>
      <c r="P133" s="5"/>
    </row>
    <row r="134" spans="2:16">
      <c r="C134" t="s">
        <v>133</v>
      </c>
      <c r="D134" s="5"/>
      <c r="E134" s="8">
        <v>1430</v>
      </c>
      <c r="F134" s="8">
        <v>2553.75</v>
      </c>
      <c r="G134" s="8">
        <v>4553.99</v>
      </c>
      <c r="H134" s="8">
        <v>111.62</v>
      </c>
      <c r="I134" s="12"/>
      <c r="J134" s="8"/>
      <c r="K134" s="8"/>
      <c r="L134" s="5"/>
      <c r="M134" s="8"/>
      <c r="N134" s="8"/>
      <c r="O134" s="5"/>
      <c r="P134" s="5"/>
    </row>
    <row r="135" spans="2:16">
      <c r="C135" t="s">
        <v>134</v>
      </c>
      <c r="D135" s="5"/>
      <c r="E135" s="8"/>
      <c r="F135" s="8"/>
      <c r="G135" s="8"/>
      <c r="H135" s="8">
        <v>720</v>
      </c>
      <c r="I135" s="12">
        <v>3238.69</v>
      </c>
      <c r="J135" s="8">
        <v>5414.92</v>
      </c>
      <c r="K135" s="8">
        <v>3077.93</v>
      </c>
      <c r="L135" s="5">
        <v>1160.76</v>
      </c>
      <c r="M135" s="8"/>
      <c r="N135" s="8"/>
      <c r="O135" s="5"/>
      <c r="P135" s="5"/>
    </row>
    <row r="136" spans="2:16">
      <c r="C136" t="s">
        <v>135</v>
      </c>
      <c r="D136" s="5"/>
      <c r="E136" s="8"/>
      <c r="F136" s="8"/>
      <c r="G136" s="8"/>
      <c r="H136" s="8"/>
      <c r="I136" s="12"/>
      <c r="J136" s="8"/>
      <c r="K136" s="8"/>
      <c r="L136" s="5">
        <v>2100</v>
      </c>
      <c r="M136" s="8">
        <v>2100</v>
      </c>
      <c r="N136" s="8"/>
      <c r="O136" s="5">
        <v>1417</v>
      </c>
      <c r="P136" s="5"/>
    </row>
    <row r="137" spans="2:16">
      <c r="C137" t="s">
        <v>183</v>
      </c>
      <c r="D137" s="5"/>
      <c r="E137" s="8"/>
      <c r="F137" s="8"/>
      <c r="G137" s="8"/>
      <c r="H137" s="8"/>
      <c r="I137" s="12"/>
      <c r="J137" s="8">
        <v>5400</v>
      </c>
      <c r="K137" s="8"/>
      <c r="L137" s="5"/>
      <c r="M137" s="8"/>
      <c r="N137" s="8"/>
      <c r="O137" s="5"/>
      <c r="P137" s="5"/>
    </row>
    <row r="138" spans="2:16">
      <c r="C138" t="s">
        <v>172</v>
      </c>
      <c r="D138" s="5"/>
      <c r="E138" s="8"/>
      <c r="F138" s="8"/>
      <c r="G138" s="8"/>
      <c r="H138" s="8">
        <v>1050</v>
      </c>
      <c r="I138" s="12"/>
      <c r="J138" s="8"/>
      <c r="K138" s="8"/>
      <c r="L138" s="5"/>
      <c r="M138" s="8"/>
      <c r="N138" s="8"/>
      <c r="O138" s="5"/>
      <c r="P138" s="5"/>
    </row>
    <row r="139" spans="2:16">
      <c r="C139" t="s">
        <v>174</v>
      </c>
      <c r="D139" s="5"/>
      <c r="E139" s="8"/>
      <c r="F139" s="8"/>
      <c r="G139" s="8"/>
      <c r="H139" s="8">
        <v>360</v>
      </c>
      <c r="I139" s="12"/>
      <c r="J139" s="8">
        <v>2185</v>
      </c>
      <c r="K139" s="8">
        <v>1000</v>
      </c>
      <c r="L139" s="5"/>
      <c r="M139" s="8"/>
      <c r="N139" s="8"/>
      <c r="O139" s="5"/>
      <c r="P139" s="5"/>
    </row>
    <row r="140" spans="2:16">
      <c r="C140" t="s">
        <v>8</v>
      </c>
      <c r="D140" s="5"/>
      <c r="E140" s="8"/>
      <c r="F140" s="8"/>
      <c r="G140" s="8"/>
      <c r="H140" s="8"/>
      <c r="I140" s="12"/>
      <c r="J140" s="8">
        <v>1482.64</v>
      </c>
      <c r="K140" s="8">
        <v>2167.58</v>
      </c>
      <c r="L140" s="5"/>
      <c r="M140" s="8"/>
      <c r="N140" s="8"/>
      <c r="O140" s="5"/>
      <c r="P140" s="5"/>
    </row>
    <row r="141" spans="2:16">
      <c r="C141" t="s">
        <v>190</v>
      </c>
      <c r="D141" s="5"/>
      <c r="E141" s="8"/>
      <c r="F141" s="8"/>
      <c r="G141" s="8"/>
      <c r="H141" s="8"/>
      <c r="I141" s="12"/>
      <c r="J141" s="8"/>
      <c r="K141" s="8"/>
      <c r="L141" s="5"/>
      <c r="M141" s="8"/>
      <c r="N141" s="8">
        <v>1415.01</v>
      </c>
      <c r="O141" s="5">
        <v>2504.4499999999998</v>
      </c>
      <c r="P141" s="5"/>
    </row>
    <row r="142" spans="2:16">
      <c r="C142" t="s">
        <v>9</v>
      </c>
      <c r="D142" s="5"/>
      <c r="E142" s="8"/>
      <c r="F142" s="8"/>
      <c r="G142" s="8"/>
      <c r="H142" s="8"/>
      <c r="I142" s="12"/>
      <c r="J142" s="8"/>
      <c r="K142" s="8"/>
      <c r="L142" s="5"/>
      <c r="M142" s="8"/>
      <c r="N142" s="8"/>
      <c r="O142" s="5">
        <v>1050</v>
      </c>
      <c r="P142" s="5"/>
    </row>
    <row r="143" spans="2:16">
      <c r="B143" t="s">
        <v>10</v>
      </c>
      <c r="D143" s="5"/>
      <c r="E143" s="8"/>
      <c r="F143" s="8"/>
      <c r="G143" s="8"/>
      <c r="H143" s="8"/>
      <c r="I143" s="12"/>
      <c r="J143" s="8"/>
      <c r="K143" s="8"/>
      <c r="L143" s="5"/>
      <c r="M143" s="8"/>
      <c r="N143" s="8"/>
      <c r="O143" s="5"/>
      <c r="P143" s="5"/>
    </row>
    <row r="144" spans="2:16">
      <c r="C144" t="s">
        <v>150</v>
      </c>
      <c r="D144" s="5"/>
      <c r="E144" s="8"/>
      <c r="F144" s="8"/>
      <c r="G144" s="8"/>
      <c r="H144" s="8"/>
      <c r="I144" s="12"/>
      <c r="J144" s="8"/>
      <c r="K144" s="8"/>
      <c r="L144" s="5"/>
      <c r="M144" s="8"/>
      <c r="N144" s="8"/>
      <c r="O144" s="5"/>
      <c r="P144" s="5"/>
    </row>
    <row r="145" spans="1:16">
      <c r="C145" t="s">
        <v>139</v>
      </c>
      <c r="D145" s="5">
        <v>1688.56</v>
      </c>
      <c r="E145" s="8"/>
      <c r="F145" s="8"/>
      <c r="G145" s="8"/>
      <c r="H145" s="8"/>
      <c r="I145" s="12"/>
      <c r="J145" s="8"/>
      <c r="K145" s="8"/>
      <c r="L145" s="5"/>
      <c r="M145" s="8"/>
      <c r="N145" s="8">
        <v>200</v>
      </c>
      <c r="O145" s="5">
        <v>438.14</v>
      </c>
      <c r="P145" s="5"/>
    </row>
    <row r="146" spans="1:16">
      <c r="C146" t="s">
        <v>162</v>
      </c>
      <c r="D146" s="5"/>
      <c r="E146" s="8"/>
      <c r="F146" s="8">
        <v>200</v>
      </c>
      <c r="G146" s="8"/>
      <c r="H146" s="8"/>
      <c r="I146" s="12"/>
      <c r="J146" s="8"/>
      <c r="K146" s="8"/>
      <c r="L146" s="5"/>
      <c r="M146" s="8"/>
      <c r="N146" s="8"/>
      <c r="O146" s="5"/>
      <c r="P146" s="5"/>
    </row>
    <row r="147" spans="1:16">
      <c r="C147" t="s">
        <v>180</v>
      </c>
      <c r="D147" s="5"/>
      <c r="E147" s="8"/>
      <c r="F147" s="8"/>
      <c r="G147" s="8"/>
      <c r="H147" s="8">
        <v>495</v>
      </c>
      <c r="I147" s="12"/>
      <c r="J147" s="8"/>
      <c r="K147" s="8"/>
      <c r="L147" s="5"/>
      <c r="M147" s="8"/>
      <c r="N147" s="8"/>
      <c r="O147" s="5"/>
      <c r="P147" s="5"/>
    </row>
    <row r="148" spans="1:16">
      <c r="C148" t="s">
        <v>138</v>
      </c>
      <c r="D148" s="5"/>
      <c r="E148" s="8"/>
      <c r="F148" s="8"/>
      <c r="G148" s="8"/>
      <c r="H148" s="8">
        <v>291</v>
      </c>
      <c r="I148" s="12"/>
      <c r="J148" s="8"/>
      <c r="K148" s="8"/>
      <c r="L148" s="5"/>
      <c r="M148" s="8"/>
      <c r="N148" s="8"/>
      <c r="O148" s="5"/>
      <c r="P148" s="5"/>
    </row>
    <row r="149" spans="1:16">
      <c r="C149" t="s">
        <v>198</v>
      </c>
      <c r="D149" s="5"/>
      <c r="E149" s="8"/>
      <c r="F149" s="8"/>
      <c r="G149" s="8"/>
      <c r="H149" s="8"/>
      <c r="I149" s="12"/>
      <c r="J149" s="8"/>
      <c r="K149" s="8"/>
      <c r="L149" s="5"/>
      <c r="M149" s="8"/>
      <c r="N149" s="8"/>
      <c r="O149" s="5">
        <v>3864.11</v>
      </c>
      <c r="P149" s="5"/>
    </row>
    <row r="150" spans="1:16">
      <c r="D150" s="5"/>
      <c r="E150" s="8"/>
      <c r="F150" s="8"/>
      <c r="G150" s="8"/>
      <c r="H150" s="8"/>
      <c r="I150" s="12"/>
      <c r="J150" s="8"/>
      <c r="K150" s="8"/>
      <c r="L150" s="5"/>
      <c r="M150" s="8"/>
      <c r="N150" s="8"/>
      <c r="O150" s="5"/>
      <c r="P150" s="5"/>
    </row>
    <row r="151" spans="1:16" ht="15.75">
      <c r="A151" s="38" t="s">
        <v>75</v>
      </c>
      <c r="B151" s="39"/>
      <c r="C151" s="40"/>
      <c r="D151" s="37">
        <f t="shared" ref="D151:O151" si="4">SUM(D73:D150)</f>
        <v>49487.909999999996</v>
      </c>
      <c r="E151" s="37">
        <f t="shared" si="4"/>
        <v>42723.229999999996</v>
      </c>
      <c r="F151" s="37">
        <f t="shared" si="4"/>
        <v>47939.400000000016</v>
      </c>
      <c r="G151" s="37">
        <f t="shared" si="4"/>
        <v>107742.59000000001</v>
      </c>
      <c r="H151" s="37">
        <f t="shared" si="4"/>
        <v>54917.729999999996</v>
      </c>
      <c r="I151" s="37">
        <f t="shared" si="4"/>
        <v>52569.55</v>
      </c>
      <c r="J151" s="37">
        <f t="shared" si="4"/>
        <v>59704.719999999994</v>
      </c>
      <c r="K151" s="37">
        <f t="shared" si="4"/>
        <v>73189.39</v>
      </c>
      <c r="L151" s="37">
        <f t="shared" si="4"/>
        <v>62730.090000000004</v>
      </c>
      <c r="M151" s="37">
        <f t="shared" si="4"/>
        <v>52535.329999999987</v>
      </c>
      <c r="N151" s="37">
        <f t="shared" si="4"/>
        <v>406678.79000000004</v>
      </c>
      <c r="O151" s="37">
        <f t="shared" si="4"/>
        <v>82158.159999999989</v>
      </c>
      <c r="P151" s="50">
        <f>SUM(D151:O151)</f>
        <v>1092376.8899999999</v>
      </c>
    </row>
    <row r="152" spans="1:16" ht="15.75">
      <c r="A152" s="43"/>
      <c r="B152" s="43"/>
      <c r="C152" s="43"/>
      <c r="D152" s="44"/>
      <c r="E152" s="44"/>
      <c r="F152" s="44"/>
      <c r="G152" s="44"/>
      <c r="H152" s="44"/>
      <c r="I152" s="44"/>
      <c r="J152" s="44"/>
      <c r="K152" s="44"/>
      <c r="L152" s="41"/>
      <c r="M152" s="41"/>
      <c r="N152" s="41"/>
      <c r="O152" s="41"/>
      <c r="P152" s="41"/>
    </row>
    <row r="153" spans="1:16">
      <c r="H153" s="6"/>
    </row>
    <row r="154" spans="1:16">
      <c r="H154" s="6"/>
    </row>
    <row r="155" spans="1:16">
      <c r="H155" s="6"/>
    </row>
    <row r="156" spans="1:16">
      <c r="H156" s="6"/>
    </row>
    <row r="157" spans="1:16">
      <c r="H157" s="6"/>
    </row>
    <row r="158" spans="1:16">
      <c r="H158" s="6"/>
    </row>
    <row r="159" spans="1:16">
      <c r="H159" s="6"/>
    </row>
    <row r="160" spans="1:16">
      <c r="H160" s="6"/>
    </row>
    <row r="161" spans="8:8">
      <c r="H161" s="6"/>
    </row>
    <row r="162" spans="8:8">
      <c r="H162" s="6"/>
    </row>
    <row r="163" spans="8:8">
      <c r="H163" s="6"/>
    </row>
    <row r="164" spans="8:8">
      <c r="H164" s="6"/>
    </row>
    <row r="165" spans="8:8">
      <c r="H165" s="6"/>
    </row>
    <row r="166" spans="8:8">
      <c r="H166" s="6"/>
    </row>
    <row r="167" spans="8:8">
      <c r="H167" s="6"/>
    </row>
    <row r="168" spans="8:8">
      <c r="H168" s="6"/>
    </row>
    <row r="169" spans="8:8">
      <c r="H169" s="6"/>
    </row>
    <row r="170" spans="8:8">
      <c r="H170" s="6"/>
    </row>
    <row r="171" spans="8:8">
      <c r="H171" s="6"/>
    </row>
    <row r="172" spans="8:8">
      <c r="H172" s="6"/>
    </row>
    <row r="173" spans="8:8">
      <c r="H173" s="6"/>
    </row>
    <row r="174" spans="8:8">
      <c r="H174" s="6"/>
    </row>
    <row r="175" spans="8:8">
      <c r="H175" s="6"/>
    </row>
    <row r="176" spans="8:8">
      <c r="H176" s="6"/>
    </row>
    <row r="177" spans="8:8">
      <c r="H177" s="6"/>
    </row>
    <row r="178" spans="8:8">
      <c r="H178" s="6"/>
    </row>
    <row r="179" spans="8:8">
      <c r="H179" s="6"/>
    </row>
    <row r="180" spans="8:8">
      <c r="H180" s="6"/>
    </row>
    <row r="181" spans="8:8">
      <c r="H181" s="6"/>
    </row>
    <row r="182" spans="8:8">
      <c r="H182" s="6"/>
    </row>
    <row r="183" spans="8:8">
      <c r="H183" s="6"/>
    </row>
    <row r="184" spans="8:8">
      <c r="H184" s="6"/>
    </row>
    <row r="185" spans="8:8">
      <c r="H185" s="6"/>
    </row>
    <row r="186" spans="8:8">
      <c r="H186" s="6"/>
    </row>
    <row r="187" spans="8:8">
      <c r="H187" s="6"/>
    </row>
    <row r="188" spans="8:8">
      <c r="H188" s="6"/>
    </row>
    <row r="189" spans="8:8">
      <c r="H189" s="6"/>
    </row>
    <row r="190" spans="8:8">
      <c r="H190" s="6"/>
    </row>
    <row r="191" spans="8:8">
      <c r="H191" s="6"/>
    </row>
    <row r="192" spans="8:8">
      <c r="H192" s="6"/>
    </row>
    <row r="193" spans="8:8">
      <c r="H193" s="6"/>
    </row>
    <row r="194" spans="8:8">
      <c r="H194" s="6"/>
    </row>
    <row r="195" spans="8:8">
      <c r="H195" s="6"/>
    </row>
    <row r="196" spans="8:8">
      <c r="H196" s="6"/>
    </row>
    <row r="197" spans="8:8">
      <c r="H197" s="6"/>
    </row>
    <row r="198" spans="8:8">
      <c r="H198" s="6"/>
    </row>
    <row r="199" spans="8:8">
      <c r="H199" s="6"/>
    </row>
    <row r="200" spans="8:8">
      <c r="H200" s="6"/>
    </row>
    <row r="201" spans="8:8">
      <c r="H201" s="6"/>
    </row>
    <row r="202" spans="8:8">
      <c r="H202" s="6"/>
    </row>
    <row r="203" spans="8:8">
      <c r="H203" s="6"/>
    </row>
    <row r="204" spans="8:8">
      <c r="H204" s="6"/>
    </row>
    <row r="205" spans="8:8">
      <c r="H205" s="6"/>
    </row>
    <row r="206" spans="8:8">
      <c r="H206" s="6"/>
    </row>
    <row r="207" spans="8:8">
      <c r="H207" s="6"/>
    </row>
    <row r="208" spans="8:8">
      <c r="H208" s="6"/>
    </row>
    <row r="209" spans="8:8">
      <c r="H209" s="6"/>
    </row>
    <row r="210" spans="8:8">
      <c r="H210" s="6"/>
    </row>
    <row r="211" spans="8:8">
      <c r="H211" s="6"/>
    </row>
    <row r="212" spans="8:8">
      <c r="H212" s="6"/>
    </row>
    <row r="213" spans="8:8">
      <c r="H213" s="6"/>
    </row>
    <row r="214" spans="8:8">
      <c r="H214" s="6"/>
    </row>
    <row r="215" spans="8:8">
      <c r="H215" s="6"/>
    </row>
    <row r="216" spans="8:8">
      <c r="H216" s="6"/>
    </row>
    <row r="217" spans="8:8">
      <c r="H217" s="6"/>
    </row>
    <row r="218" spans="8:8">
      <c r="H218" s="6"/>
    </row>
    <row r="219" spans="8:8">
      <c r="H219" s="6"/>
    </row>
    <row r="220" spans="8:8">
      <c r="H220" s="6"/>
    </row>
    <row r="221" spans="8:8">
      <c r="H221" s="6"/>
    </row>
    <row r="222" spans="8:8">
      <c r="H222" s="6"/>
    </row>
    <row r="223" spans="8:8">
      <c r="H223" s="6"/>
    </row>
    <row r="224" spans="8:8">
      <c r="H224" s="6"/>
    </row>
    <row r="225" spans="8:8">
      <c r="H225" s="6"/>
    </row>
    <row r="226" spans="8:8">
      <c r="H226" s="6"/>
    </row>
    <row r="227" spans="8:8">
      <c r="H227" s="6"/>
    </row>
    <row r="228" spans="8:8">
      <c r="H228" s="6"/>
    </row>
    <row r="229" spans="8:8">
      <c r="H229" s="6"/>
    </row>
    <row r="230" spans="8:8">
      <c r="H230" s="6"/>
    </row>
    <row r="231" spans="8:8">
      <c r="H231" s="6"/>
    </row>
    <row r="232" spans="8:8">
      <c r="H232" s="6"/>
    </row>
    <row r="233" spans="8:8">
      <c r="H233" s="6"/>
    </row>
    <row r="234" spans="8:8">
      <c r="H234" s="6"/>
    </row>
    <row r="235" spans="8:8">
      <c r="H235" s="6"/>
    </row>
    <row r="236" spans="8:8">
      <c r="H236" s="6"/>
    </row>
    <row r="237" spans="8:8">
      <c r="H237" s="6"/>
    </row>
    <row r="238" spans="8:8">
      <c r="H238" s="6"/>
    </row>
    <row r="239" spans="8:8">
      <c r="H239" s="6"/>
    </row>
    <row r="240" spans="8:8">
      <c r="H240" s="6"/>
    </row>
    <row r="241" spans="8:8">
      <c r="H241" s="6"/>
    </row>
    <row r="242" spans="8:8">
      <c r="H242" s="6"/>
    </row>
    <row r="243" spans="8:8">
      <c r="H243" s="6"/>
    </row>
    <row r="244" spans="8:8">
      <c r="H244" s="6"/>
    </row>
    <row r="245" spans="8:8">
      <c r="H245" s="6"/>
    </row>
    <row r="246" spans="8:8">
      <c r="H246" s="6"/>
    </row>
    <row r="247" spans="8:8">
      <c r="H247" s="6"/>
    </row>
    <row r="248" spans="8:8">
      <c r="H248" s="6"/>
    </row>
    <row r="249" spans="8:8">
      <c r="H249" s="6"/>
    </row>
    <row r="250" spans="8:8">
      <c r="H250" s="6"/>
    </row>
    <row r="251" spans="8:8">
      <c r="H251" s="6"/>
    </row>
    <row r="252" spans="8:8">
      <c r="H252" s="6"/>
    </row>
    <row r="253" spans="8:8">
      <c r="H253" s="6"/>
    </row>
    <row r="254" spans="8:8">
      <c r="H254" s="6"/>
    </row>
    <row r="255" spans="8:8">
      <c r="H255" s="6"/>
    </row>
    <row r="256" spans="8:8">
      <c r="H256" s="6"/>
    </row>
    <row r="257" spans="8:8">
      <c r="H257" s="6"/>
    </row>
    <row r="258" spans="8:8">
      <c r="H258" s="6"/>
    </row>
    <row r="259" spans="8:8">
      <c r="H259" s="6"/>
    </row>
    <row r="260" spans="8:8">
      <c r="H260" s="6"/>
    </row>
    <row r="261" spans="8:8">
      <c r="H261" s="6"/>
    </row>
    <row r="262" spans="8:8">
      <c r="H262" s="6"/>
    </row>
    <row r="263" spans="8:8">
      <c r="H263" s="6"/>
    </row>
    <row r="264" spans="8:8">
      <c r="H264" s="6"/>
    </row>
    <row r="265" spans="8:8">
      <c r="H265" s="6"/>
    </row>
    <row r="266" spans="8:8">
      <c r="H266" s="6"/>
    </row>
    <row r="267" spans="8:8">
      <c r="H267" s="6"/>
    </row>
    <row r="268" spans="8:8">
      <c r="H268" s="6"/>
    </row>
    <row r="269" spans="8:8">
      <c r="H269" s="6"/>
    </row>
    <row r="270" spans="8:8">
      <c r="H270" s="6"/>
    </row>
    <row r="271" spans="8:8">
      <c r="H271" s="6"/>
    </row>
    <row r="272" spans="8:8">
      <c r="H272" s="6"/>
    </row>
    <row r="273" spans="8:8">
      <c r="H273" s="6"/>
    </row>
    <row r="274" spans="8:8">
      <c r="H274" s="6"/>
    </row>
    <row r="275" spans="8:8">
      <c r="H275" s="6"/>
    </row>
    <row r="276" spans="8:8">
      <c r="H276" s="6"/>
    </row>
    <row r="277" spans="8:8">
      <c r="H277" s="6"/>
    </row>
    <row r="278" spans="8:8">
      <c r="H278" s="6"/>
    </row>
    <row r="279" spans="8:8">
      <c r="H279" s="6"/>
    </row>
    <row r="280" spans="8:8">
      <c r="H280" s="6"/>
    </row>
    <row r="281" spans="8:8">
      <c r="H281" s="6"/>
    </row>
    <row r="282" spans="8:8">
      <c r="H282" s="6"/>
    </row>
    <row r="283" spans="8:8">
      <c r="H283" s="6"/>
    </row>
    <row r="284" spans="8:8">
      <c r="H284" s="6"/>
    </row>
    <row r="285" spans="8:8">
      <c r="H285" s="6"/>
    </row>
    <row r="286" spans="8:8">
      <c r="H286" s="6"/>
    </row>
    <row r="287" spans="8:8">
      <c r="H287" s="6"/>
    </row>
    <row r="288" spans="8:8">
      <c r="H288" s="6"/>
    </row>
    <row r="289" spans="8:8">
      <c r="H289" s="6"/>
    </row>
    <row r="290" spans="8:8">
      <c r="H290" s="6"/>
    </row>
    <row r="291" spans="8:8">
      <c r="H291" s="6"/>
    </row>
    <row r="292" spans="8:8">
      <c r="H292" s="6"/>
    </row>
    <row r="293" spans="8:8">
      <c r="H293" s="6"/>
    </row>
    <row r="294" spans="8:8">
      <c r="H294" s="6"/>
    </row>
    <row r="295" spans="8:8">
      <c r="H295" s="6"/>
    </row>
    <row r="296" spans="8:8">
      <c r="H296" s="6"/>
    </row>
    <row r="297" spans="8:8">
      <c r="H297" s="6"/>
    </row>
    <row r="298" spans="8:8">
      <c r="H298" s="6"/>
    </row>
    <row r="299" spans="8:8">
      <c r="H299" s="6"/>
    </row>
    <row r="300" spans="8:8">
      <c r="H300" s="6"/>
    </row>
    <row r="301" spans="8:8">
      <c r="H301" s="6"/>
    </row>
    <row r="302" spans="8:8">
      <c r="H302" s="6"/>
    </row>
    <row r="303" spans="8:8">
      <c r="H303" s="6"/>
    </row>
    <row r="304" spans="8:8">
      <c r="H304" s="6"/>
    </row>
    <row r="305" spans="8:8">
      <c r="H305" s="6"/>
    </row>
    <row r="306" spans="8:8">
      <c r="H306" s="6"/>
    </row>
    <row r="307" spans="8:8">
      <c r="H307" s="6"/>
    </row>
    <row r="308" spans="8:8">
      <c r="H308" s="6"/>
    </row>
    <row r="309" spans="8:8">
      <c r="H309" s="6"/>
    </row>
    <row r="310" spans="8:8">
      <c r="H310" s="6"/>
    </row>
    <row r="311" spans="8:8">
      <c r="H311" s="6"/>
    </row>
    <row r="312" spans="8:8">
      <c r="H312" s="6"/>
    </row>
    <row r="313" spans="8:8">
      <c r="H313" s="6"/>
    </row>
    <row r="314" spans="8:8">
      <c r="H314" s="6"/>
    </row>
    <row r="315" spans="8:8">
      <c r="H315" s="6"/>
    </row>
    <row r="316" spans="8:8">
      <c r="H316" s="6"/>
    </row>
    <row r="317" spans="8:8">
      <c r="H317" s="6"/>
    </row>
    <row r="318" spans="8:8">
      <c r="H318" s="6"/>
    </row>
    <row r="319" spans="8:8">
      <c r="H319" s="6"/>
    </row>
    <row r="320" spans="8:8">
      <c r="H320" s="6"/>
    </row>
    <row r="321" spans="8:8">
      <c r="H321" s="6"/>
    </row>
    <row r="322" spans="8:8">
      <c r="H322" s="6"/>
    </row>
    <row r="323" spans="8:8">
      <c r="H323" s="6"/>
    </row>
    <row r="324" spans="8:8">
      <c r="H324" s="6"/>
    </row>
    <row r="325" spans="8:8">
      <c r="H325" s="6"/>
    </row>
    <row r="326" spans="8:8">
      <c r="H326" s="6"/>
    </row>
    <row r="327" spans="8:8">
      <c r="H327" s="6"/>
    </row>
    <row r="328" spans="8:8">
      <c r="H328" s="6"/>
    </row>
    <row r="329" spans="8:8">
      <c r="H329" s="6"/>
    </row>
    <row r="330" spans="8:8">
      <c r="H330" s="6"/>
    </row>
    <row r="331" spans="8:8">
      <c r="H331" s="6"/>
    </row>
    <row r="332" spans="8:8">
      <c r="H332" s="6"/>
    </row>
    <row r="333" spans="8:8">
      <c r="H333" s="6"/>
    </row>
    <row r="334" spans="8:8">
      <c r="H334" s="6"/>
    </row>
    <row r="335" spans="8:8">
      <c r="H335" s="6"/>
    </row>
    <row r="336" spans="8:8">
      <c r="H336" s="6"/>
    </row>
    <row r="337" spans="8:8">
      <c r="H337" s="6"/>
    </row>
    <row r="338" spans="8:8">
      <c r="H338" s="6"/>
    </row>
    <row r="339" spans="8:8">
      <c r="H339" s="6"/>
    </row>
    <row r="340" spans="8:8">
      <c r="H340" s="6"/>
    </row>
    <row r="341" spans="8:8">
      <c r="H341" s="6"/>
    </row>
    <row r="342" spans="8:8">
      <c r="H342" s="6"/>
    </row>
    <row r="343" spans="8:8">
      <c r="H343" s="6"/>
    </row>
    <row r="344" spans="8:8">
      <c r="H344" s="6"/>
    </row>
    <row r="345" spans="8:8">
      <c r="H345" s="6"/>
    </row>
    <row r="346" spans="8:8">
      <c r="H346" s="6"/>
    </row>
    <row r="347" spans="8:8">
      <c r="H347" s="6"/>
    </row>
    <row r="348" spans="8:8">
      <c r="H348" s="6"/>
    </row>
    <row r="349" spans="8:8">
      <c r="H349" s="6"/>
    </row>
    <row r="350" spans="8:8">
      <c r="H350" s="6"/>
    </row>
    <row r="351" spans="8:8">
      <c r="H351" s="6"/>
    </row>
    <row r="352" spans="8:8">
      <c r="H352" s="6"/>
    </row>
    <row r="353" spans="8:8">
      <c r="H353" s="6"/>
    </row>
    <row r="354" spans="8:8">
      <c r="H354" s="6"/>
    </row>
    <row r="355" spans="8:8">
      <c r="H355" s="6"/>
    </row>
    <row r="356" spans="8:8">
      <c r="H356" s="6"/>
    </row>
    <row r="357" spans="8:8">
      <c r="H357" s="6"/>
    </row>
    <row r="358" spans="8:8">
      <c r="H358" s="6"/>
    </row>
    <row r="359" spans="8:8">
      <c r="H359" s="6"/>
    </row>
    <row r="360" spans="8:8">
      <c r="H360" s="6"/>
    </row>
    <row r="361" spans="8:8">
      <c r="H361" s="6"/>
    </row>
    <row r="362" spans="8:8">
      <c r="H362" s="6"/>
    </row>
    <row r="363" spans="8:8">
      <c r="H363" s="6"/>
    </row>
    <row r="364" spans="8:8">
      <c r="H364" s="6"/>
    </row>
    <row r="365" spans="8:8">
      <c r="H365" s="6"/>
    </row>
    <row r="366" spans="8:8">
      <c r="H366" s="6"/>
    </row>
    <row r="367" spans="8:8">
      <c r="H367" s="6"/>
    </row>
    <row r="368" spans="8:8">
      <c r="H368" s="6"/>
    </row>
    <row r="369" spans="8:8">
      <c r="H369" s="6"/>
    </row>
    <row r="370" spans="8:8">
      <c r="H370" s="6"/>
    </row>
    <row r="371" spans="8:8">
      <c r="H371" s="6"/>
    </row>
    <row r="372" spans="8:8">
      <c r="H372" s="6"/>
    </row>
    <row r="373" spans="8:8">
      <c r="H373" s="6"/>
    </row>
    <row r="374" spans="8:8">
      <c r="H374" s="6"/>
    </row>
    <row r="375" spans="8:8">
      <c r="H375" s="6"/>
    </row>
    <row r="376" spans="8:8">
      <c r="H376" s="6"/>
    </row>
    <row r="377" spans="8:8">
      <c r="H377" s="6"/>
    </row>
    <row r="378" spans="8:8">
      <c r="H378" s="6"/>
    </row>
    <row r="379" spans="8:8">
      <c r="H379" s="6"/>
    </row>
    <row r="380" spans="8:8">
      <c r="H380" s="6"/>
    </row>
    <row r="381" spans="8:8">
      <c r="H381" s="6"/>
    </row>
    <row r="382" spans="8:8">
      <c r="H382" s="6"/>
    </row>
    <row r="383" spans="8:8">
      <c r="H383" s="6"/>
    </row>
    <row r="384" spans="8:8">
      <c r="H384" s="6"/>
    </row>
    <row r="385" spans="8:8">
      <c r="H385" s="6"/>
    </row>
    <row r="386" spans="8:8">
      <c r="H386" s="6"/>
    </row>
    <row r="387" spans="8:8">
      <c r="H387" s="6"/>
    </row>
    <row r="388" spans="8:8">
      <c r="H388" s="6"/>
    </row>
    <row r="389" spans="8:8">
      <c r="H389" s="6"/>
    </row>
    <row r="390" spans="8:8">
      <c r="H390" s="6"/>
    </row>
    <row r="391" spans="8:8">
      <c r="H391" s="6"/>
    </row>
    <row r="392" spans="8:8">
      <c r="H392" s="6"/>
    </row>
    <row r="393" spans="8:8">
      <c r="H393" s="6"/>
    </row>
    <row r="394" spans="8:8">
      <c r="H394" s="6"/>
    </row>
    <row r="395" spans="8:8">
      <c r="H395" s="6"/>
    </row>
    <row r="396" spans="8:8">
      <c r="H396" s="6"/>
    </row>
    <row r="397" spans="8:8">
      <c r="H397" s="6"/>
    </row>
    <row r="398" spans="8:8">
      <c r="H398" s="6"/>
    </row>
    <row r="399" spans="8:8">
      <c r="H399" s="6"/>
    </row>
    <row r="400" spans="8:8">
      <c r="H400" s="6"/>
    </row>
    <row r="401" spans="8:8">
      <c r="H401" s="6"/>
    </row>
    <row r="402" spans="8:8">
      <c r="H402" s="6"/>
    </row>
    <row r="403" spans="8:8">
      <c r="H403" s="6"/>
    </row>
    <row r="404" spans="8:8">
      <c r="H404" s="6"/>
    </row>
    <row r="405" spans="8:8">
      <c r="H405" s="6"/>
    </row>
    <row r="406" spans="8:8">
      <c r="H406" s="6"/>
    </row>
    <row r="407" spans="8:8">
      <c r="H407" s="6"/>
    </row>
    <row r="408" spans="8:8">
      <c r="H408" s="6"/>
    </row>
    <row r="409" spans="8:8">
      <c r="H409" s="6"/>
    </row>
    <row r="410" spans="8:8">
      <c r="H410" s="6"/>
    </row>
    <row r="411" spans="8:8">
      <c r="H411" s="6"/>
    </row>
    <row r="412" spans="8:8">
      <c r="H412" s="6"/>
    </row>
    <row r="413" spans="8:8">
      <c r="H413" s="6"/>
    </row>
    <row r="414" spans="8:8">
      <c r="H414" s="6"/>
    </row>
    <row r="415" spans="8:8">
      <c r="H415" s="6"/>
    </row>
    <row r="416" spans="8:8">
      <c r="H416" s="6"/>
    </row>
    <row r="417" spans="8:8">
      <c r="H417" s="6"/>
    </row>
    <row r="418" spans="8:8">
      <c r="H418" s="6"/>
    </row>
    <row r="419" spans="8:8">
      <c r="H419" s="6"/>
    </row>
    <row r="420" spans="8:8">
      <c r="H420" s="6"/>
    </row>
    <row r="421" spans="8:8">
      <c r="H421" s="6"/>
    </row>
    <row r="422" spans="8:8">
      <c r="H422" s="6"/>
    </row>
    <row r="423" spans="8:8">
      <c r="H423" s="6"/>
    </row>
    <row r="424" spans="8:8">
      <c r="H424" s="6"/>
    </row>
    <row r="425" spans="8:8">
      <c r="H425" s="6"/>
    </row>
    <row r="426" spans="8:8">
      <c r="H426" s="6"/>
    </row>
    <row r="427" spans="8:8">
      <c r="H427" s="6"/>
    </row>
    <row r="428" spans="8:8">
      <c r="H428" s="6"/>
    </row>
    <row r="429" spans="8:8">
      <c r="H429" s="6"/>
    </row>
    <row r="430" spans="8:8">
      <c r="H430" s="6"/>
    </row>
    <row r="431" spans="8:8">
      <c r="H431" s="6"/>
    </row>
    <row r="432" spans="8:8">
      <c r="H432" s="6"/>
    </row>
    <row r="433" spans="8:8">
      <c r="H433" s="6"/>
    </row>
    <row r="434" spans="8:8">
      <c r="H434" s="6"/>
    </row>
    <row r="435" spans="8:8">
      <c r="H435" s="6"/>
    </row>
    <row r="436" spans="8:8">
      <c r="H436" s="6"/>
    </row>
    <row r="437" spans="8:8">
      <c r="H437" s="6"/>
    </row>
    <row r="438" spans="8:8">
      <c r="H438" s="6"/>
    </row>
    <row r="439" spans="8:8">
      <c r="H439" s="6"/>
    </row>
    <row r="440" spans="8:8">
      <c r="H440" s="6"/>
    </row>
    <row r="441" spans="8:8">
      <c r="H441" s="6"/>
    </row>
    <row r="442" spans="8:8">
      <c r="H442" s="6"/>
    </row>
    <row r="443" spans="8:8">
      <c r="H443" s="6"/>
    </row>
    <row r="444" spans="8:8">
      <c r="H444" s="6"/>
    </row>
    <row r="445" spans="8:8">
      <c r="H445" s="6"/>
    </row>
    <row r="446" spans="8:8">
      <c r="H446" s="6"/>
    </row>
    <row r="447" spans="8:8">
      <c r="H447" s="6"/>
    </row>
    <row r="448" spans="8:8">
      <c r="H448" s="6"/>
    </row>
    <row r="449" spans="8:8">
      <c r="H449" s="6"/>
    </row>
    <row r="450" spans="8:8">
      <c r="H450" s="6"/>
    </row>
    <row r="451" spans="8:8">
      <c r="H451" s="6"/>
    </row>
    <row r="452" spans="8:8">
      <c r="H452" s="6"/>
    </row>
    <row r="453" spans="8:8">
      <c r="H453" s="6"/>
    </row>
    <row r="454" spans="8:8">
      <c r="H454" s="6"/>
    </row>
    <row r="455" spans="8:8">
      <c r="H455" s="6"/>
    </row>
    <row r="456" spans="8:8">
      <c r="H456" s="6"/>
    </row>
    <row r="457" spans="8:8">
      <c r="H457" s="6"/>
    </row>
    <row r="458" spans="8:8">
      <c r="H458" s="6"/>
    </row>
    <row r="459" spans="8:8">
      <c r="H459" s="6"/>
    </row>
    <row r="460" spans="8:8">
      <c r="H460" s="6"/>
    </row>
    <row r="461" spans="8:8">
      <c r="H461" s="6"/>
    </row>
    <row r="462" spans="8:8">
      <c r="H462" s="6"/>
    </row>
    <row r="463" spans="8:8">
      <c r="H463" s="6"/>
    </row>
    <row r="464" spans="8:8">
      <c r="H464" s="6"/>
    </row>
    <row r="465" spans="8:8">
      <c r="H465" s="6"/>
    </row>
    <row r="466" spans="8:8">
      <c r="H466" s="6"/>
    </row>
    <row r="467" spans="8:8">
      <c r="H467" s="6"/>
    </row>
    <row r="468" spans="8:8">
      <c r="H468" s="6"/>
    </row>
    <row r="469" spans="8:8">
      <c r="H469" s="6"/>
    </row>
    <row r="470" spans="8:8">
      <c r="H470" s="6"/>
    </row>
    <row r="471" spans="8:8">
      <c r="H471" s="6"/>
    </row>
    <row r="472" spans="8:8">
      <c r="H472" s="6"/>
    </row>
    <row r="473" spans="8:8">
      <c r="H473" s="6"/>
    </row>
    <row r="474" spans="8:8">
      <c r="H474" s="6"/>
    </row>
    <row r="475" spans="8:8">
      <c r="H475" s="6"/>
    </row>
    <row r="476" spans="8:8">
      <c r="H476" s="6"/>
    </row>
    <row r="477" spans="8:8">
      <c r="H477" s="6"/>
    </row>
    <row r="478" spans="8:8">
      <c r="H478" s="6"/>
    </row>
    <row r="479" spans="8:8">
      <c r="H479" s="6"/>
    </row>
    <row r="480" spans="8:8">
      <c r="H480" s="6"/>
    </row>
    <row r="481" spans="8:8">
      <c r="H481" s="6"/>
    </row>
    <row r="482" spans="8:8">
      <c r="H482" s="6"/>
    </row>
    <row r="483" spans="8:8">
      <c r="H483" s="6"/>
    </row>
    <row r="484" spans="8:8">
      <c r="H484" s="6"/>
    </row>
    <row r="485" spans="8:8">
      <c r="H485" s="6"/>
    </row>
    <row r="486" spans="8:8">
      <c r="H486" s="6"/>
    </row>
    <row r="487" spans="8:8">
      <c r="H487" s="6"/>
    </row>
    <row r="488" spans="8:8">
      <c r="H488" s="6"/>
    </row>
    <row r="489" spans="8:8">
      <c r="H489" s="6"/>
    </row>
    <row r="490" spans="8:8">
      <c r="H490" s="6"/>
    </row>
    <row r="491" spans="8:8">
      <c r="H491" s="6"/>
    </row>
    <row r="492" spans="8:8">
      <c r="H492" s="6"/>
    </row>
    <row r="493" spans="8:8">
      <c r="H493" s="6"/>
    </row>
    <row r="494" spans="8:8">
      <c r="H494" s="6"/>
    </row>
    <row r="495" spans="8:8">
      <c r="H495" s="6"/>
    </row>
    <row r="496" spans="8:8">
      <c r="H496" s="6"/>
    </row>
    <row r="497" spans="8:8">
      <c r="H497" s="6"/>
    </row>
    <row r="498" spans="8:8">
      <c r="H498" s="6"/>
    </row>
    <row r="499" spans="8:8">
      <c r="H499" s="6"/>
    </row>
    <row r="500" spans="8:8">
      <c r="H500" s="6"/>
    </row>
    <row r="501" spans="8:8">
      <c r="H501" s="6"/>
    </row>
    <row r="502" spans="8:8">
      <c r="H502" s="6"/>
    </row>
    <row r="503" spans="8:8">
      <c r="H503" s="6"/>
    </row>
    <row r="504" spans="8:8">
      <c r="H504" s="6"/>
    </row>
    <row r="505" spans="8:8">
      <c r="H505" s="6"/>
    </row>
    <row r="506" spans="8:8">
      <c r="H506" s="6"/>
    </row>
    <row r="507" spans="8:8">
      <c r="H507" s="6"/>
    </row>
    <row r="508" spans="8:8">
      <c r="H508" s="6"/>
    </row>
    <row r="509" spans="8:8">
      <c r="H509" s="6"/>
    </row>
    <row r="510" spans="8:8">
      <c r="H510" s="6"/>
    </row>
    <row r="511" spans="8:8">
      <c r="H511" s="6"/>
    </row>
    <row r="512" spans="8:8">
      <c r="H512" s="6"/>
    </row>
    <row r="513" spans="8:8">
      <c r="H513" s="6"/>
    </row>
    <row r="514" spans="8:8">
      <c r="H514" s="6"/>
    </row>
    <row r="515" spans="8:8">
      <c r="H515" s="6"/>
    </row>
    <row r="516" spans="8:8">
      <c r="H516" s="6"/>
    </row>
    <row r="517" spans="8:8">
      <c r="H517" s="6"/>
    </row>
    <row r="518" spans="8:8">
      <c r="H518" s="6"/>
    </row>
    <row r="519" spans="8:8">
      <c r="H519" s="6"/>
    </row>
    <row r="520" spans="8:8">
      <c r="H520" s="6"/>
    </row>
    <row r="521" spans="8:8">
      <c r="H521" s="6"/>
    </row>
    <row r="522" spans="8:8">
      <c r="H522" s="6"/>
    </row>
    <row r="523" spans="8:8">
      <c r="H523" s="6"/>
    </row>
    <row r="524" spans="8:8">
      <c r="H524" s="6"/>
    </row>
    <row r="525" spans="8:8">
      <c r="H525" s="6"/>
    </row>
    <row r="526" spans="8:8">
      <c r="H526" s="6"/>
    </row>
    <row r="527" spans="8:8">
      <c r="H527" s="6"/>
    </row>
    <row r="528" spans="8:8">
      <c r="H528" s="6"/>
    </row>
    <row r="529" spans="8:8">
      <c r="H529" s="6"/>
    </row>
    <row r="530" spans="8:8">
      <c r="H530" s="6"/>
    </row>
    <row r="531" spans="8:8">
      <c r="H531" s="6"/>
    </row>
    <row r="532" spans="8:8">
      <c r="H532" s="6"/>
    </row>
    <row r="533" spans="8:8">
      <c r="H533" s="6"/>
    </row>
    <row r="534" spans="8:8">
      <c r="H534" s="6"/>
    </row>
    <row r="535" spans="8:8">
      <c r="H535" s="6"/>
    </row>
    <row r="536" spans="8:8">
      <c r="H536" s="6"/>
    </row>
    <row r="537" spans="8:8">
      <c r="H537" s="6"/>
    </row>
    <row r="538" spans="8:8">
      <c r="H538" s="6"/>
    </row>
    <row r="539" spans="8:8">
      <c r="H539" s="6"/>
    </row>
    <row r="540" spans="8:8">
      <c r="H540" s="6"/>
    </row>
    <row r="541" spans="8:8">
      <c r="H541" s="6"/>
    </row>
    <row r="542" spans="8:8">
      <c r="H542" s="6"/>
    </row>
    <row r="543" spans="8:8">
      <c r="H543" s="6"/>
    </row>
    <row r="544" spans="8:8">
      <c r="H544" s="6"/>
    </row>
    <row r="545" spans="8:8">
      <c r="H545" s="6"/>
    </row>
    <row r="546" spans="8:8">
      <c r="H546" s="6"/>
    </row>
    <row r="547" spans="8:8">
      <c r="H547" s="6"/>
    </row>
    <row r="548" spans="8:8">
      <c r="H548" s="6"/>
    </row>
    <row r="549" spans="8:8">
      <c r="H549" s="6"/>
    </row>
    <row r="550" spans="8:8">
      <c r="H550" s="6"/>
    </row>
    <row r="551" spans="8:8">
      <c r="H551" s="6"/>
    </row>
    <row r="552" spans="8:8">
      <c r="H552" s="6"/>
    </row>
    <row r="553" spans="8:8">
      <c r="H553" s="6"/>
    </row>
    <row r="554" spans="8:8">
      <c r="H554" s="6"/>
    </row>
    <row r="555" spans="8:8">
      <c r="H555" s="6"/>
    </row>
    <row r="556" spans="8:8">
      <c r="H556" s="6"/>
    </row>
    <row r="557" spans="8:8">
      <c r="H557" s="6"/>
    </row>
    <row r="558" spans="8:8">
      <c r="H558" s="6"/>
    </row>
    <row r="559" spans="8:8">
      <c r="H559" s="6"/>
    </row>
    <row r="560" spans="8:8">
      <c r="H560" s="6"/>
    </row>
    <row r="561" spans="8:8">
      <c r="H561" s="6"/>
    </row>
    <row r="562" spans="8:8">
      <c r="H562" s="6"/>
    </row>
    <row r="563" spans="8:8">
      <c r="H563" s="6"/>
    </row>
    <row r="564" spans="8:8">
      <c r="H564" s="6"/>
    </row>
    <row r="565" spans="8:8">
      <c r="H565" s="6"/>
    </row>
    <row r="566" spans="8:8">
      <c r="H566" s="6"/>
    </row>
    <row r="567" spans="8:8">
      <c r="H567" s="6"/>
    </row>
    <row r="568" spans="8:8">
      <c r="H568" s="6"/>
    </row>
    <row r="569" spans="8:8">
      <c r="H569" s="6"/>
    </row>
    <row r="570" spans="8:8">
      <c r="H570" s="6"/>
    </row>
    <row r="571" spans="8:8">
      <c r="H571" s="6"/>
    </row>
    <row r="572" spans="8:8">
      <c r="H572" s="6"/>
    </row>
    <row r="573" spans="8:8">
      <c r="H573" s="6"/>
    </row>
    <row r="574" spans="8:8">
      <c r="H574" s="6"/>
    </row>
    <row r="575" spans="8:8">
      <c r="H575" s="6"/>
    </row>
    <row r="576" spans="8:8">
      <c r="H576" s="6"/>
    </row>
    <row r="577" spans="8:8">
      <c r="H577" s="6"/>
    </row>
    <row r="578" spans="8:8">
      <c r="H578" s="6"/>
    </row>
    <row r="579" spans="8:8">
      <c r="H579" s="6"/>
    </row>
    <row r="580" spans="8:8">
      <c r="H580" s="6"/>
    </row>
    <row r="581" spans="8:8">
      <c r="H581" s="6"/>
    </row>
    <row r="582" spans="8:8">
      <c r="H582" s="6"/>
    </row>
    <row r="583" spans="8:8">
      <c r="H583" s="6"/>
    </row>
    <row r="584" spans="8:8">
      <c r="H584" s="6"/>
    </row>
    <row r="585" spans="8:8">
      <c r="H585" s="6"/>
    </row>
    <row r="586" spans="8:8">
      <c r="H586" s="6"/>
    </row>
    <row r="587" spans="8:8">
      <c r="H587" s="6"/>
    </row>
    <row r="588" spans="8:8">
      <c r="H588" s="6"/>
    </row>
    <row r="589" spans="8:8">
      <c r="H589" s="6"/>
    </row>
    <row r="590" spans="8:8">
      <c r="H590" s="6"/>
    </row>
    <row r="591" spans="8:8">
      <c r="H591" s="6"/>
    </row>
    <row r="592" spans="8:8">
      <c r="H592" s="6"/>
    </row>
    <row r="593" spans="8:8">
      <c r="H593" s="6"/>
    </row>
    <row r="594" spans="8:8">
      <c r="H594" s="6"/>
    </row>
    <row r="595" spans="8:8">
      <c r="H595" s="6"/>
    </row>
    <row r="596" spans="8:8">
      <c r="H596" s="6"/>
    </row>
    <row r="597" spans="8:8">
      <c r="H597" s="6"/>
    </row>
    <row r="598" spans="8:8">
      <c r="H598" s="6"/>
    </row>
    <row r="599" spans="8:8">
      <c r="H599" s="6"/>
    </row>
    <row r="600" spans="8:8">
      <c r="H600" s="6"/>
    </row>
    <row r="601" spans="8:8">
      <c r="H601" s="6"/>
    </row>
    <row r="602" spans="8:8">
      <c r="H602" s="6"/>
    </row>
    <row r="603" spans="8:8">
      <c r="H603" s="6"/>
    </row>
    <row r="604" spans="8:8">
      <c r="H604" s="6"/>
    </row>
    <row r="605" spans="8:8">
      <c r="H605" s="6"/>
    </row>
    <row r="606" spans="8:8">
      <c r="H606" s="6"/>
    </row>
    <row r="607" spans="8:8">
      <c r="H607" s="6"/>
    </row>
    <row r="608" spans="8:8">
      <c r="H608" s="6"/>
    </row>
    <row r="609" spans="8:8">
      <c r="H609" s="6"/>
    </row>
    <row r="610" spans="8:8">
      <c r="H610" s="6"/>
    </row>
    <row r="611" spans="8:8">
      <c r="H611" s="6"/>
    </row>
    <row r="612" spans="8:8">
      <c r="H612" s="6"/>
    </row>
    <row r="613" spans="8:8">
      <c r="H613" s="6"/>
    </row>
    <row r="614" spans="8:8">
      <c r="H614" s="6"/>
    </row>
    <row r="615" spans="8:8">
      <c r="H615" s="6"/>
    </row>
    <row r="616" spans="8:8">
      <c r="H616" s="6"/>
    </row>
    <row r="617" spans="8:8">
      <c r="H617" s="6"/>
    </row>
    <row r="618" spans="8:8">
      <c r="H618" s="6"/>
    </row>
    <row r="619" spans="8:8">
      <c r="H619" s="6"/>
    </row>
    <row r="620" spans="8:8">
      <c r="H620" s="6"/>
    </row>
    <row r="621" spans="8:8">
      <c r="H621" s="6"/>
    </row>
    <row r="622" spans="8:8">
      <c r="H622" s="6"/>
    </row>
    <row r="623" spans="8:8">
      <c r="H623" s="6"/>
    </row>
    <row r="624" spans="8:8">
      <c r="H624" s="6"/>
    </row>
    <row r="625" spans="8:8">
      <c r="H625" s="6"/>
    </row>
    <row r="626" spans="8:8">
      <c r="H626" s="6"/>
    </row>
    <row r="627" spans="8:8">
      <c r="H627" s="6"/>
    </row>
    <row r="628" spans="8:8">
      <c r="H628" s="6"/>
    </row>
    <row r="629" spans="8:8">
      <c r="H629" s="6"/>
    </row>
    <row r="630" spans="8:8">
      <c r="H630" s="6"/>
    </row>
    <row r="631" spans="8:8">
      <c r="H631" s="6"/>
    </row>
    <row r="632" spans="8:8">
      <c r="H632" s="6"/>
    </row>
    <row r="633" spans="8:8">
      <c r="H633" s="6"/>
    </row>
    <row r="634" spans="8:8">
      <c r="H634" s="6"/>
    </row>
    <row r="635" spans="8:8">
      <c r="H635" s="6"/>
    </row>
    <row r="636" spans="8:8">
      <c r="H636" s="6"/>
    </row>
    <row r="637" spans="8:8">
      <c r="H637" s="6"/>
    </row>
    <row r="638" spans="8:8">
      <c r="H638" s="6"/>
    </row>
    <row r="639" spans="8:8">
      <c r="H639" s="6"/>
    </row>
    <row r="640" spans="8:8">
      <c r="H640" s="6"/>
    </row>
    <row r="641" spans="8:8">
      <c r="H641" s="6"/>
    </row>
    <row r="642" spans="8:8">
      <c r="H642" s="6"/>
    </row>
    <row r="643" spans="8:8">
      <c r="H643" s="6"/>
    </row>
    <row r="644" spans="8:8">
      <c r="H644" s="6"/>
    </row>
    <row r="645" spans="8:8">
      <c r="H645" s="6"/>
    </row>
    <row r="646" spans="8:8">
      <c r="H646" s="6"/>
    </row>
    <row r="647" spans="8:8">
      <c r="H647" s="6"/>
    </row>
    <row r="648" spans="8:8">
      <c r="H648" s="6"/>
    </row>
    <row r="649" spans="8:8">
      <c r="H649" s="6"/>
    </row>
    <row r="650" spans="8:8">
      <c r="H650" s="6"/>
    </row>
    <row r="651" spans="8:8">
      <c r="H651" s="6"/>
    </row>
    <row r="652" spans="8:8">
      <c r="H652" s="6"/>
    </row>
    <row r="653" spans="8:8">
      <c r="H653" s="6"/>
    </row>
    <row r="654" spans="8:8">
      <c r="H654" s="6"/>
    </row>
    <row r="655" spans="8:8">
      <c r="H655" s="6"/>
    </row>
    <row r="656" spans="8:8">
      <c r="H656" s="6"/>
    </row>
    <row r="657" spans="8:8">
      <c r="H657" s="6"/>
    </row>
    <row r="658" spans="8:8">
      <c r="H658" s="6"/>
    </row>
    <row r="659" spans="8:8">
      <c r="H659" s="6"/>
    </row>
    <row r="660" spans="8:8">
      <c r="H660" s="6"/>
    </row>
    <row r="661" spans="8:8">
      <c r="H661" s="6"/>
    </row>
    <row r="662" spans="8:8">
      <c r="H662" s="6"/>
    </row>
    <row r="663" spans="8:8">
      <c r="H663" s="6"/>
    </row>
    <row r="664" spans="8:8">
      <c r="H664" s="6"/>
    </row>
    <row r="665" spans="8:8">
      <c r="H665" s="6"/>
    </row>
    <row r="666" spans="8:8">
      <c r="H666" s="6"/>
    </row>
    <row r="667" spans="8:8">
      <c r="H667" s="6"/>
    </row>
    <row r="668" spans="8:8">
      <c r="H668" s="6"/>
    </row>
    <row r="669" spans="8:8">
      <c r="H669" s="6"/>
    </row>
    <row r="670" spans="8:8">
      <c r="H670" s="6"/>
    </row>
    <row r="671" spans="8:8">
      <c r="H671" s="6"/>
    </row>
    <row r="672" spans="8:8">
      <c r="H672" s="6"/>
    </row>
    <row r="673" spans="8:8">
      <c r="H673" s="6"/>
    </row>
    <row r="674" spans="8:8">
      <c r="H674" s="6"/>
    </row>
    <row r="675" spans="8:8">
      <c r="H675" s="6"/>
    </row>
    <row r="676" spans="8:8">
      <c r="H676" s="6"/>
    </row>
    <row r="677" spans="8:8">
      <c r="H677" s="6"/>
    </row>
    <row r="678" spans="8:8">
      <c r="H678" s="6"/>
    </row>
    <row r="679" spans="8:8">
      <c r="H679" s="6"/>
    </row>
    <row r="680" spans="8:8">
      <c r="H680" s="6"/>
    </row>
    <row r="681" spans="8:8">
      <c r="H681" s="6"/>
    </row>
    <row r="682" spans="8:8">
      <c r="H682" s="6"/>
    </row>
    <row r="683" spans="8:8">
      <c r="H683" s="6"/>
    </row>
    <row r="684" spans="8:8">
      <c r="H684" s="6"/>
    </row>
    <row r="685" spans="8:8">
      <c r="H685" s="6"/>
    </row>
    <row r="686" spans="8:8">
      <c r="H686" s="6"/>
    </row>
    <row r="687" spans="8:8">
      <c r="H687" s="6"/>
    </row>
    <row r="688" spans="8:8">
      <c r="H688" s="6"/>
    </row>
    <row r="689" spans="8:8">
      <c r="H689" s="6"/>
    </row>
    <row r="690" spans="8:8">
      <c r="H690" s="6"/>
    </row>
    <row r="691" spans="8:8">
      <c r="H691" s="6"/>
    </row>
    <row r="692" spans="8:8">
      <c r="H692" s="6"/>
    </row>
    <row r="693" spans="8:8">
      <c r="H693" s="6"/>
    </row>
    <row r="694" spans="8:8">
      <c r="H694" s="6"/>
    </row>
    <row r="695" spans="8:8">
      <c r="H695" s="6"/>
    </row>
    <row r="696" spans="8:8">
      <c r="H696" s="6"/>
    </row>
    <row r="697" spans="8:8">
      <c r="H697" s="6"/>
    </row>
    <row r="698" spans="8:8">
      <c r="H698" s="6"/>
    </row>
    <row r="699" spans="8:8">
      <c r="H699" s="6"/>
    </row>
    <row r="700" spans="8:8">
      <c r="H700" s="6"/>
    </row>
    <row r="701" spans="8:8">
      <c r="H701" s="6"/>
    </row>
    <row r="702" spans="8:8">
      <c r="H702" s="6"/>
    </row>
    <row r="703" spans="8:8">
      <c r="H703" s="6"/>
    </row>
    <row r="704" spans="8:8">
      <c r="H704" s="6"/>
    </row>
    <row r="705" spans="8:8">
      <c r="H705" s="6"/>
    </row>
    <row r="706" spans="8:8">
      <c r="H706" s="6"/>
    </row>
    <row r="707" spans="8:8">
      <c r="H707" s="6"/>
    </row>
    <row r="708" spans="8:8">
      <c r="H708" s="6"/>
    </row>
    <row r="709" spans="8:8">
      <c r="H709" s="6"/>
    </row>
    <row r="710" spans="8:8">
      <c r="H710" s="6"/>
    </row>
    <row r="711" spans="8:8">
      <c r="H711" s="6"/>
    </row>
    <row r="712" spans="8:8">
      <c r="H712" s="6"/>
    </row>
    <row r="713" spans="8:8">
      <c r="H713" s="6"/>
    </row>
    <row r="714" spans="8:8">
      <c r="H714" s="6"/>
    </row>
    <row r="715" spans="8:8">
      <c r="H715" s="6"/>
    </row>
    <row r="716" spans="8:8">
      <c r="H716" s="6"/>
    </row>
    <row r="717" spans="8:8">
      <c r="H717" s="6"/>
    </row>
    <row r="718" spans="8:8">
      <c r="H718" s="6"/>
    </row>
    <row r="719" spans="8:8">
      <c r="H719" s="6"/>
    </row>
    <row r="720" spans="8:8">
      <c r="H720" s="6"/>
    </row>
    <row r="721" spans="8:8">
      <c r="H721" s="6"/>
    </row>
    <row r="722" spans="8:8">
      <c r="H722" s="6"/>
    </row>
    <row r="723" spans="8:8">
      <c r="H723" s="6"/>
    </row>
    <row r="724" spans="8:8">
      <c r="H724" s="6"/>
    </row>
    <row r="725" spans="8:8">
      <c r="H725" s="6"/>
    </row>
    <row r="726" spans="8:8">
      <c r="H726" s="6"/>
    </row>
    <row r="727" spans="8:8">
      <c r="H727" s="6"/>
    </row>
    <row r="728" spans="8:8">
      <c r="H728" s="6"/>
    </row>
    <row r="729" spans="8:8">
      <c r="H729" s="6"/>
    </row>
    <row r="730" spans="8:8">
      <c r="H730" s="6"/>
    </row>
    <row r="731" spans="8:8">
      <c r="H731" s="6"/>
    </row>
    <row r="732" spans="8:8">
      <c r="H732" s="6"/>
    </row>
    <row r="733" spans="8:8">
      <c r="H733" s="6"/>
    </row>
    <row r="734" spans="8:8">
      <c r="H734" s="6"/>
    </row>
    <row r="735" spans="8:8">
      <c r="H735" s="6"/>
    </row>
    <row r="736" spans="8:8">
      <c r="H736" s="6"/>
    </row>
    <row r="737" spans="8:8">
      <c r="H737" s="6"/>
    </row>
    <row r="738" spans="8:8">
      <c r="H738" s="6"/>
    </row>
    <row r="739" spans="8:8">
      <c r="H739" s="6"/>
    </row>
    <row r="740" spans="8:8">
      <c r="H740" s="6"/>
    </row>
    <row r="741" spans="8:8">
      <c r="H741" s="6"/>
    </row>
    <row r="742" spans="8:8">
      <c r="H742" s="6"/>
    </row>
    <row r="743" spans="8:8">
      <c r="H743" s="6"/>
    </row>
    <row r="744" spans="8:8">
      <c r="H744" s="6"/>
    </row>
    <row r="745" spans="8:8">
      <c r="H745" s="6"/>
    </row>
    <row r="746" spans="8:8">
      <c r="H746" s="6"/>
    </row>
    <row r="747" spans="8:8">
      <c r="H747" s="6"/>
    </row>
    <row r="748" spans="8:8">
      <c r="H748" s="6"/>
    </row>
    <row r="749" spans="8:8">
      <c r="H749" s="6"/>
    </row>
    <row r="750" spans="8:8">
      <c r="H750" s="6"/>
    </row>
    <row r="751" spans="8:8">
      <c r="H751" s="6"/>
    </row>
    <row r="752" spans="8:8">
      <c r="H752" s="6"/>
    </row>
    <row r="753" spans="8:8">
      <c r="H753" s="6"/>
    </row>
    <row r="754" spans="8:8">
      <c r="H754" s="6"/>
    </row>
    <row r="755" spans="8:8">
      <c r="H755" s="6"/>
    </row>
    <row r="756" spans="8:8">
      <c r="H756" s="6"/>
    </row>
    <row r="757" spans="8:8">
      <c r="H757" s="6"/>
    </row>
    <row r="758" spans="8:8">
      <c r="H758" s="6"/>
    </row>
    <row r="759" spans="8:8">
      <c r="H759" s="6"/>
    </row>
    <row r="760" spans="8:8">
      <c r="H760" s="6"/>
    </row>
    <row r="761" spans="8:8">
      <c r="H761" s="6"/>
    </row>
    <row r="762" spans="8:8">
      <c r="H762" s="6"/>
    </row>
    <row r="763" spans="8:8">
      <c r="H763" s="6"/>
    </row>
    <row r="764" spans="8:8">
      <c r="H764" s="6"/>
    </row>
    <row r="765" spans="8:8">
      <c r="H765" s="6"/>
    </row>
    <row r="766" spans="8:8">
      <c r="H766" s="6"/>
    </row>
    <row r="767" spans="8:8">
      <c r="H767" s="6"/>
    </row>
    <row r="768" spans="8:8">
      <c r="H768" s="6"/>
    </row>
    <row r="769" spans="8:8">
      <c r="H769" s="6"/>
    </row>
    <row r="770" spans="8:8">
      <c r="H770" s="6"/>
    </row>
    <row r="771" spans="8:8">
      <c r="H771" s="6"/>
    </row>
    <row r="772" spans="8:8">
      <c r="H772" s="6"/>
    </row>
    <row r="773" spans="8:8">
      <c r="H773" s="6"/>
    </row>
    <row r="774" spans="8:8">
      <c r="H774" s="6"/>
    </row>
    <row r="775" spans="8:8">
      <c r="H775" s="6"/>
    </row>
    <row r="776" spans="8:8">
      <c r="H776" s="6"/>
    </row>
    <row r="777" spans="8:8">
      <c r="H777" s="6"/>
    </row>
    <row r="778" spans="8:8">
      <c r="H778" s="6"/>
    </row>
    <row r="779" spans="8:8">
      <c r="H779" s="6"/>
    </row>
    <row r="780" spans="8:8">
      <c r="H780" s="6"/>
    </row>
    <row r="781" spans="8:8">
      <c r="H781" s="6"/>
    </row>
    <row r="782" spans="8:8">
      <c r="H782" s="6"/>
    </row>
    <row r="783" spans="8:8">
      <c r="H783" s="6"/>
    </row>
    <row r="784" spans="8:8">
      <c r="H784" s="6"/>
    </row>
    <row r="785" spans="8:8">
      <c r="H785" s="6"/>
    </row>
    <row r="786" spans="8:8">
      <c r="H786" s="6"/>
    </row>
    <row r="787" spans="8:8">
      <c r="H787" s="6"/>
    </row>
    <row r="788" spans="8:8">
      <c r="H788" s="6"/>
    </row>
    <row r="789" spans="8:8">
      <c r="H789" s="6"/>
    </row>
    <row r="790" spans="8:8">
      <c r="H790" s="6"/>
    </row>
    <row r="791" spans="8:8">
      <c r="H791" s="6"/>
    </row>
    <row r="792" spans="8:8">
      <c r="H792" s="6"/>
    </row>
    <row r="793" spans="8:8">
      <c r="H793" s="6"/>
    </row>
    <row r="794" spans="8:8">
      <c r="H794" s="6"/>
    </row>
    <row r="795" spans="8:8">
      <c r="H795" s="6"/>
    </row>
    <row r="796" spans="8:8">
      <c r="H796" s="6"/>
    </row>
    <row r="797" spans="8:8">
      <c r="H797" s="6"/>
    </row>
    <row r="798" spans="8:8">
      <c r="H798" s="6"/>
    </row>
    <row r="799" spans="8:8">
      <c r="H799" s="6"/>
    </row>
    <row r="800" spans="8:8">
      <c r="H800" s="6"/>
    </row>
    <row r="801" spans="8:8">
      <c r="H801" s="6"/>
    </row>
    <row r="802" spans="8:8">
      <c r="H802" s="6"/>
    </row>
    <row r="803" spans="8:8">
      <c r="H803" s="6"/>
    </row>
    <row r="804" spans="8:8">
      <c r="H804" s="6"/>
    </row>
    <row r="805" spans="8:8">
      <c r="H805" s="6"/>
    </row>
    <row r="806" spans="8:8">
      <c r="H806" s="6"/>
    </row>
    <row r="807" spans="8:8">
      <c r="H807" s="6"/>
    </row>
    <row r="808" spans="8:8">
      <c r="H808" s="6"/>
    </row>
    <row r="809" spans="8:8">
      <c r="H809" s="6"/>
    </row>
    <row r="810" spans="8:8">
      <c r="H810" s="6"/>
    </row>
    <row r="811" spans="8:8">
      <c r="H811" s="6"/>
    </row>
    <row r="812" spans="8:8">
      <c r="H812" s="6"/>
    </row>
    <row r="813" spans="8:8">
      <c r="H813" s="6"/>
    </row>
    <row r="814" spans="8:8">
      <c r="H814" s="6"/>
    </row>
    <row r="815" spans="8:8">
      <c r="H815" s="6"/>
    </row>
    <row r="816" spans="8:8">
      <c r="H816" s="6"/>
    </row>
    <row r="817" spans="8:8">
      <c r="H817" s="6"/>
    </row>
    <row r="818" spans="8:8">
      <c r="H818" s="6"/>
    </row>
    <row r="819" spans="8:8">
      <c r="H819" s="6"/>
    </row>
    <row r="820" spans="8:8">
      <c r="H820" s="6"/>
    </row>
    <row r="821" spans="8:8">
      <c r="H821" s="6"/>
    </row>
    <row r="822" spans="8:8">
      <c r="H822" s="6"/>
    </row>
    <row r="823" spans="8:8">
      <c r="H823" s="6"/>
    </row>
    <row r="824" spans="8:8">
      <c r="H824" s="6"/>
    </row>
    <row r="825" spans="8:8">
      <c r="H825" s="6"/>
    </row>
    <row r="826" spans="8:8">
      <c r="H826" s="6"/>
    </row>
    <row r="827" spans="8:8">
      <c r="H827" s="6"/>
    </row>
    <row r="828" spans="8:8">
      <c r="H828" s="6"/>
    </row>
    <row r="829" spans="8:8">
      <c r="H829" s="6"/>
    </row>
    <row r="830" spans="8:8">
      <c r="H830" s="6"/>
    </row>
    <row r="831" spans="8:8">
      <c r="H831" s="6"/>
    </row>
    <row r="832" spans="8:8">
      <c r="H832" s="6"/>
    </row>
    <row r="833" spans="8:8">
      <c r="H833" s="6"/>
    </row>
    <row r="834" spans="8:8">
      <c r="H834" s="6"/>
    </row>
    <row r="835" spans="8:8">
      <c r="H835" s="6"/>
    </row>
    <row r="836" spans="8:8">
      <c r="H836" s="6"/>
    </row>
    <row r="837" spans="8:8">
      <c r="H837" s="6"/>
    </row>
    <row r="838" spans="8:8">
      <c r="H838" s="6"/>
    </row>
    <row r="839" spans="8:8">
      <c r="H839" s="6"/>
    </row>
    <row r="840" spans="8:8">
      <c r="H840" s="6"/>
    </row>
    <row r="841" spans="8:8">
      <c r="H841" s="6"/>
    </row>
    <row r="842" spans="8:8">
      <c r="H842" s="6"/>
    </row>
    <row r="843" spans="8:8">
      <c r="H843" s="6"/>
    </row>
    <row r="844" spans="8:8">
      <c r="H844" s="6"/>
    </row>
    <row r="845" spans="8:8">
      <c r="H845" s="6"/>
    </row>
    <row r="846" spans="8:8">
      <c r="H846" s="6"/>
    </row>
    <row r="847" spans="8:8">
      <c r="H847" s="6"/>
    </row>
    <row r="848" spans="8:8">
      <c r="H848" s="6"/>
    </row>
    <row r="849" spans="8:8">
      <c r="H849" s="6"/>
    </row>
    <row r="850" spans="8:8">
      <c r="H850" s="6"/>
    </row>
    <row r="851" spans="8:8">
      <c r="H851" s="6"/>
    </row>
    <row r="852" spans="8:8">
      <c r="H852" s="6"/>
    </row>
    <row r="853" spans="8:8">
      <c r="H853" s="6"/>
    </row>
    <row r="854" spans="8:8">
      <c r="H854" s="6"/>
    </row>
    <row r="855" spans="8:8">
      <c r="H855" s="6"/>
    </row>
    <row r="856" spans="8:8">
      <c r="H856" s="6"/>
    </row>
    <row r="857" spans="8:8">
      <c r="H857" s="6"/>
    </row>
    <row r="858" spans="8:8">
      <c r="H858" s="6"/>
    </row>
    <row r="859" spans="8:8">
      <c r="H859" s="6"/>
    </row>
    <row r="860" spans="8:8">
      <c r="H860" s="6"/>
    </row>
    <row r="861" spans="8:8">
      <c r="H861" s="6"/>
    </row>
    <row r="862" spans="8:8">
      <c r="H862" s="6"/>
    </row>
    <row r="863" spans="8:8">
      <c r="H863" s="6"/>
    </row>
    <row r="864" spans="8:8">
      <c r="H864" s="6"/>
    </row>
    <row r="865" spans="8:8">
      <c r="H865" s="6"/>
    </row>
    <row r="866" spans="8:8">
      <c r="H866" s="6"/>
    </row>
    <row r="867" spans="8:8">
      <c r="H867" s="6"/>
    </row>
    <row r="868" spans="8:8">
      <c r="H868" s="6"/>
    </row>
    <row r="869" spans="8:8">
      <c r="H869" s="6"/>
    </row>
    <row r="870" spans="8:8">
      <c r="H870" s="6"/>
    </row>
    <row r="871" spans="8:8">
      <c r="H871" s="6"/>
    </row>
    <row r="872" spans="8:8">
      <c r="H872" s="6"/>
    </row>
    <row r="873" spans="8:8">
      <c r="H873" s="6"/>
    </row>
    <row r="874" spans="8:8">
      <c r="H874" s="6"/>
    </row>
    <row r="875" spans="8:8">
      <c r="H875" s="6"/>
    </row>
    <row r="876" spans="8:8">
      <c r="H876" s="6"/>
    </row>
    <row r="877" spans="8:8">
      <c r="H877" s="6"/>
    </row>
    <row r="878" spans="8:8">
      <c r="H878" s="6"/>
    </row>
    <row r="879" spans="8:8">
      <c r="H879" s="6"/>
    </row>
    <row r="880" spans="8:8">
      <c r="H880" s="6"/>
    </row>
    <row r="881" spans="8:8">
      <c r="H881" s="6"/>
    </row>
    <row r="882" spans="8:8">
      <c r="H882" s="6"/>
    </row>
    <row r="883" spans="8:8">
      <c r="H883" s="6"/>
    </row>
    <row r="884" spans="8:8">
      <c r="H884" s="6"/>
    </row>
    <row r="885" spans="8:8">
      <c r="H885" s="6"/>
    </row>
    <row r="886" spans="8:8">
      <c r="H886" s="6"/>
    </row>
    <row r="887" spans="8:8">
      <c r="H887" s="6"/>
    </row>
    <row r="888" spans="8:8">
      <c r="H888" s="6"/>
    </row>
    <row r="889" spans="8:8">
      <c r="H889" s="6"/>
    </row>
    <row r="890" spans="8:8">
      <c r="H890" s="6"/>
    </row>
    <row r="891" spans="8:8">
      <c r="H891" s="6"/>
    </row>
    <row r="892" spans="8:8">
      <c r="H892" s="6"/>
    </row>
    <row r="893" spans="8:8">
      <c r="H893" s="6"/>
    </row>
    <row r="894" spans="8:8">
      <c r="H894" s="6"/>
    </row>
    <row r="895" spans="8:8">
      <c r="H895" s="6"/>
    </row>
    <row r="896" spans="8:8">
      <c r="H896" s="6"/>
    </row>
    <row r="897" spans="8:8">
      <c r="H897" s="6"/>
    </row>
    <row r="898" spans="8:8">
      <c r="H898" s="6"/>
    </row>
    <row r="899" spans="8:8">
      <c r="H899" s="6"/>
    </row>
    <row r="900" spans="8:8">
      <c r="H900" s="6"/>
    </row>
    <row r="901" spans="8:8">
      <c r="H901" s="6"/>
    </row>
    <row r="902" spans="8:8">
      <c r="H902" s="6"/>
    </row>
    <row r="903" spans="8:8">
      <c r="H903" s="6"/>
    </row>
    <row r="904" spans="8:8">
      <c r="H904" s="6"/>
    </row>
    <row r="905" spans="8:8">
      <c r="H905" s="6"/>
    </row>
    <row r="906" spans="8:8">
      <c r="H906" s="6"/>
    </row>
    <row r="907" spans="8:8">
      <c r="H907" s="6"/>
    </row>
    <row r="908" spans="8:8">
      <c r="H908" s="6"/>
    </row>
    <row r="909" spans="8:8">
      <c r="H909" s="6"/>
    </row>
    <row r="910" spans="8:8">
      <c r="H910" s="6"/>
    </row>
    <row r="911" spans="8:8">
      <c r="H911" s="6"/>
    </row>
    <row r="912" spans="8:8">
      <c r="H912" s="6"/>
    </row>
    <row r="913" spans="8:8">
      <c r="H913" s="6"/>
    </row>
    <row r="914" spans="8:8">
      <c r="H914" s="6"/>
    </row>
    <row r="915" spans="8:8">
      <c r="H915" s="6"/>
    </row>
    <row r="916" spans="8:8">
      <c r="H916" s="6"/>
    </row>
    <row r="917" spans="8:8">
      <c r="H917" s="6"/>
    </row>
    <row r="918" spans="8:8">
      <c r="H918" s="6"/>
    </row>
    <row r="919" spans="8:8">
      <c r="H919" s="6"/>
    </row>
    <row r="920" spans="8:8">
      <c r="H920" s="6"/>
    </row>
    <row r="921" spans="8:8">
      <c r="H921" s="6"/>
    </row>
    <row r="922" spans="8:8">
      <c r="H922" s="6"/>
    </row>
    <row r="923" spans="8:8">
      <c r="H923" s="6"/>
    </row>
    <row r="924" spans="8:8">
      <c r="H924" s="6"/>
    </row>
    <row r="925" spans="8:8">
      <c r="H925" s="6"/>
    </row>
    <row r="926" spans="8:8">
      <c r="H926" s="6"/>
    </row>
    <row r="927" spans="8:8">
      <c r="H927" s="6"/>
    </row>
    <row r="928" spans="8:8">
      <c r="H928" s="6"/>
    </row>
    <row r="929" spans="8:8">
      <c r="H929" s="6"/>
    </row>
    <row r="930" spans="8:8">
      <c r="H930" s="6"/>
    </row>
    <row r="931" spans="8:8">
      <c r="H931" s="6"/>
    </row>
    <row r="932" spans="8:8">
      <c r="H932" s="6"/>
    </row>
    <row r="933" spans="8:8">
      <c r="H933" s="6"/>
    </row>
    <row r="934" spans="8:8">
      <c r="H934" s="6"/>
    </row>
    <row r="935" spans="8:8">
      <c r="H935" s="6"/>
    </row>
    <row r="936" spans="8:8">
      <c r="H936" s="6"/>
    </row>
    <row r="937" spans="8:8">
      <c r="H937" s="6"/>
    </row>
    <row r="938" spans="8:8">
      <c r="H938" s="6"/>
    </row>
    <row r="939" spans="8:8">
      <c r="H939" s="6"/>
    </row>
    <row r="940" spans="8:8">
      <c r="H940" s="6"/>
    </row>
    <row r="941" spans="8:8">
      <c r="H941" s="6"/>
    </row>
    <row r="942" spans="8:8">
      <c r="H942" s="6"/>
    </row>
    <row r="943" spans="8:8">
      <c r="H943" s="6"/>
    </row>
    <row r="944" spans="8:8">
      <c r="H944" s="6"/>
    </row>
    <row r="945" spans="8:8">
      <c r="H945" s="6"/>
    </row>
    <row r="946" spans="8:8">
      <c r="H946" s="6"/>
    </row>
    <row r="947" spans="8:8">
      <c r="H947" s="6"/>
    </row>
    <row r="948" spans="8:8">
      <c r="H948" s="6"/>
    </row>
    <row r="949" spans="8:8">
      <c r="H949" s="6"/>
    </row>
    <row r="950" spans="8:8">
      <c r="H950" s="6"/>
    </row>
    <row r="951" spans="8:8">
      <c r="H951" s="6"/>
    </row>
    <row r="952" spans="8:8">
      <c r="H952" s="6"/>
    </row>
    <row r="953" spans="8:8">
      <c r="H953" s="6"/>
    </row>
    <row r="954" spans="8:8">
      <c r="H954" s="6"/>
    </row>
    <row r="955" spans="8:8">
      <c r="H955" s="6"/>
    </row>
    <row r="956" spans="8:8">
      <c r="H956" s="6"/>
    </row>
    <row r="957" spans="8:8">
      <c r="H957" s="6"/>
    </row>
    <row r="958" spans="8:8">
      <c r="H958" s="6"/>
    </row>
    <row r="959" spans="8:8">
      <c r="H959" s="6"/>
    </row>
    <row r="960" spans="8:8">
      <c r="H960" s="6"/>
    </row>
    <row r="961" spans="8:8">
      <c r="H961" s="6"/>
    </row>
    <row r="962" spans="8:8">
      <c r="H962" s="6"/>
    </row>
    <row r="963" spans="8:8">
      <c r="H963" s="6"/>
    </row>
    <row r="964" spans="8:8">
      <c r="H964" s="6"/>
    </row>
    <row r="965" spans="8:8">
      <c r="H965" s="6"/>
    </row>
    <row r="966" spans="8:8">
      <c r="H966" s="6"/>
    </row>
    <row r="967" spans="8:8">
      <c r="H967" s="6"/>
    </row>
    <row r="968" spans="8:8">
      <c r="H968" s="6"/>
    </row>
    <row r="969" spans="8:8">
      <c r="H969" s="6"/>
    </row>
    <row r="970" spans="8:8">
      <c r="H970" s="6"/>
    </row>
    <row r="971" spans="8:8">
      <c r="H971" s="6"/>
    </row>
    <row r="972" spans="8:8">
      <c r="H972" s="6"/>
    </row>
    <row r="973" spans="8:8">
      <c r="H973" s="6"/>
    </row>
    <row r="974" spans="8:8">
      <c r="H974" s="6"/>
    </row>
    <row r="975" spans="8:8">
      <c r="H975" s="6"/>
    </row>
    <row r="976" spans="8:8">
      <c r="H976" s="6"/>
    </row>
    <row r="977" spans="8:8">
      <c r="H977" s="6"/>
    </row>
    <row r="978" spans="8:8">
      <c r="H978" s="6"/>
    </row>
    <row r="979" spans="8:8">
      <c r="H979" s="6"/>
    </row>
    <row r="980" spans="8:8">
      <c r="H980" s="6"/>
    </row>
    <row r="981" spans="8:8">
      <c r="H981" s="6"/>
    </row>
    <row r="982" spans="8:8">
      <c r="H982" s="6"/>
    </row>
    <row r="983" spans="8:8">
      <c r="H983" s="6"/>
    </row>
    <row r="984" spans="8:8">
      <c r="H984" s="6"/>
    </row>
    <row r="985" spans="8:8">
      <c r="H985" s="6"/>
    </row>
    <row r="986" spans="8:8">
      <c r="H986" s="6"/>
    </row>
    <row r="987" spans="8:8">
      <c r="H987" s="6"/>
    </row>
    <row r="988" spans="8:8">
      <c r="H988" s="6"/>
    </row>
    <row r="989" spans="8:8">
      <c r="H989" s="6"/>
    </row>
    <row r="990" spans="8:8">
      <c r="H990" s="6"/>
    </row>
    <row r="991" spans="8:8">
      <c r="H991" s="6"/>
    </row>
    <row r="992" spans="8:8">
      <c r="H992" s="6"/>
    </row>
    <row r="993" spans="8:8">
      <c r="H993" s="6"/>
    </row>
    <row r="994" spans="8:8">
      <c r="H994" s="6"/>
    </row>
    <row r="995" spans="8:8">
      <c r="H995" s="6"/>
    </row>
    <row r="996" spans="8:8">
      <c r="H996" s="6"/>
    </row>
    <row r="997" spans="8:8">
      <c r="H997" s="6"/>
    </row>
    <row r="998" spans="8:8">
      <c r="H998" s="6"/>
    </row>
    <row r="999" spans="8:8">
      <c r="H999" s="6"/>
    </row>
    <row r="1000" spans="8:8">
      <c r="H1000" s="6"/>
    </row>
    <row r="1001" spans="8:8">
      <c r="H1001" s="6"/>
    </row>
    <row r="1002" spans="8:8">
      <c r="H1002" s="6"/>
    </row>
    <row r="1003" spans="8:8">
      <c r="H1003" s="6"/>
    </row>
    <row r="1004" spans="8:8">
      <c r="H1004" s="6"/>
    </row>
    <row r="1005" spans="8:8">
      <c r="H1005" s="6"/>
    </row>
    <row r="1006" spans="8:8">
      <c r="H1006" s="6"/>
    </row>
    <row r="1007" spans="8:8">
      <c r="H1007" s="6"/>
    </row>
    <row r="1008" spans="8:8">
      <c r="H1008" s="6"/>
    </row>
    <row r="1009" spans="8:8">
      <c r="H1009" s="6"/>
    </row>
    <row r="1010" spans="8:8">
      <c r="H1010" s="6"/>
    </row>
    <row r="1011" spans="8:8">
      <c r="H1011" s="6"/>
    </row>
    <row r="1012" spans="8:8">
      <c r="H1012" s="6"/>
    </row>
    <row r="1013" spans="8:8">
      <c r="H1013" s="6"/>
    </row>
    <row r="1014" spans="8:8">
      <c r="H1014" s="6"/>
    </row>
    <row r="1015" spans="8:8">
      <c r="H1015" s="6"/>
    </row>
    <row r="1016" spans="8:8">
      <c r="H1016" s="6"/>
    </row>
    <row r="1017" spans="8:8">
      <c r="H1017" s="6"/>
    </row>
    <row r="1018" spans="8:8">
      <c r="H1018" s="6"/>
    </row>
    <row r="1019" spans="8:8">
      <c r="H1019" s="6"/>
    </row>
    <row r="1020" spans="8:8">
      <c r="H1020" s="6"/>
    </row>
    <row r="1021" spans="8:8">
      <c r="H1021" s="6"/>
    </row>
    <row r="1022" spans="8:8">
      <c r="H1022" s="6"/>
    </row>
    <row r="1023" spans="8:8">
      <c r="H1023" s="6"/>
    </row>
    <row r="1024" spans="8:8">
      <c r="H1024" s="6"/>
    </row>
    <row r="1025" spans="8:8">
      <c r="H1025" s="6"/>
    </row>
    <row r="1026" spans="8:8">
      <c r="H1026" s="6"/>
    </row>
    <row r="1027" spans="8:8">
      <c r="H1027" s="6"/>
    </row>
    <row r="1028" spans="8:8">
      <c r="H1028" s="6"/>
    </row>
    <row r="1029" spans="8:8">
      <c r="H1029" s="6"/>
    </row>
    <row r="1030" spans="8:8">
      <c r="H1030" s="6"/>
    </row>
    <row r="1031" spans="8:8">
      <c r="H1031" s="6"/>
    </row>
    <row r="1032" spans="8:8">
      <c r="H1032" s="6"/>
    </row>
    <row r="1033" spans="8:8">
      <c r="H1033" s="6"/>
    </row>
    <row r="1034" spans="8:8">
      <c r="H1034" s="6"/>
    </row>
    <row r="1035" spans="8:8">
      <c r="H1035" s="6"/>
    </row>
    <row r="1036" spans="8:8">
      <c r="H1036" s="6"/>
    </row>
    <row r="1037" spans="8:8">
      <c r="H1037" s="6"/>
    </row>
    <row r="1038" spans="8:8">
      <c r="H1038" s="6"/>
    </row>
    <row r="1039" spans="8:8">
      <c r="H1039" s="6"/>
    </row>
    <row r="1040" spans="8:8">
      <c r="H1040" s="6"/>
    </row>
    <row r="1041" spans="8:8">
      <c r="H1041" s="6"/>
    </row>
    <row r="1042" spans="8:8">
      <c r="H1042" s="6"/>
    </row>
    <row r="1043" spans="8:8">
      <c r="H1043" s="6"/>
    </row>
    <row r="1044" spans="8:8">
      <c r="H1044" s="6"/>
    </row>
    <row r="1045" spans="8:8">
      <c r="H1045" s="6"/>
    </row>
    <row r="1046" spans="8:8">
      <c r="H1046" s="6"/>
    </row>
    <row r="1047" spans="8:8">
      <c r="H1047" s="6"/>
    </row>
    <row r="1048" spans="8:8">
      <c r="H1048" s="6"/>
    </row>
    <row r="1049" spans="8:8">
      <c r="H1049" s="6"/>
    </row>
    <row r="1050" spans="8:8">
      <c r="H1050" s="6"/>
    </row>
    <row r="1051" spans="8:8">
      <c r="H1051" s="6"/>
    </row>
    <row r="1052" spans="8:8">
      <c r="H1052" s="6"/>
    </row>
    <row r="1053" spans="8:8">
      <c r="H1053" s="6"/>
    </row>
    <row r="1054" spans="8:8">
      <c r="H1054" s="6"/>
    </row>
    <row r="1055" spans="8:8">
      <c r="H1055" s="6"/>
    </row>
    <row r="1056" spans="8:8">
      <c r="H1056" s="6"/>
    </row>
    <row r="1057" spans="8:8">
      <c r="H1057" s="6"/>
    </row>
    <row r="1058" spans="8:8">
      <c r="H1058" s="6"/>
    </row>
    <row r="1059" spans="8:8">
      <c r="H1059" s="6"/>
    </row>
    <row r="1060" spans="8:8">
      <c r="H1060" s="6"/>
    </row>
    <row r="1061" spans="8:8">
      <c r="H1061" s="6"/>
    </row>
    <row r="1062" spans="8:8">
      <c r="H1062" s="6"/>
    </row>
    <row r="1063" spans="8:8">
      <c r="H1063" s="6"/>
    </row>
    <row r="1064" spans="8:8">
      <c r="H1064" s="6"/>
    </row>
    <row r="1065" spans="8:8">
      <c r="H1065" s="6"/>
    </row>
    <row r="1066" spans="8:8">
      <c r="H1066" s="6"/>
    </row>
    <row r="1067" spans="8:8">
      <c r="H1067" s="6"/>
    </row>
    <row r="1068" spans="8:8">
      <c r="H1068" s="6"/>
    </row>
    <row r="1069" spans="8:8">
      <c r="H1069" s="6"/>
    </row>
    <row r="1070" spans="8:8">
      <c r="H1070" s="6"/>
    </row>
    <row r="1071" spans="8:8">
      <c r="H1071" s="6"/>
    </row>
    <row r="1072" spans="8:8">
      <c r="H1072" s="6"/>
    </row>
    <row r="1073" spans="8:8">
      <c r="H1073" s="6"/>
    </row>
    <row r="1074" spans="8:8">
      <c r="H1074" s="6"/>
    </row>
    <row r="1075" spans="8:8">
      <c r="H1075" s="6"/>
    </row>
    <row r="1076" spans="8:8">
      <c r="H1076" s="6"/>
    </row>
    <row r="1077" spans="8:8">
      <c r="H1077" s="6"/>
    </row>
    <row r="1078" spans="8:8">
      <c r="H1078" s="6"/>
    </row>
    <row r="1079" spans="8:8">
      <c r="H1079" s="6"/>
    </row>
    <row r="1080" spans="8:8">
      <c r="H1080" s="6"/>
    </row>
    <row r="1081" spans="8:8">
      <c r="H1081" s="6"/>
    </row>
    <row r="1082" spans="8:8">
      <c r="H1082" s="6"/>
    </row>
    <row r="1083" spans="8:8">
      <c r="H1083" s="6"/>
    </row>
    <row r="1084" spans="8:8">
      <c r="H1084" s="6"/>
    </row>
    <row r="1085" spans="8:8">
      <c r="H1085" s="6"/>
    </row>
    <row r="1086" spans="8:8">
      <c r="H1086" s="6"/>
    </row>
    <row r="1087" spans="8:8">
      <c r="H1087" s="6"/>
    </row>
    <row r="1088" spans="8:8">
      <c r="H1088" s="6"/>
    </row>
    <row r="1089" spans="8:8">
      <c r="H1089" s="6"/>
    </row>
    <row r="1090" spans="8:8">
      <c r="H1090" s="6"/>
    </row>
    <row r="1091" spans="8:8">
      <c r="H1091" s="6"/>
    </row>
    <row r="1092" spans="8:8">
      <c r="H1092" s="6"/>
    </row>
    <row r="1093" spans="8:8">
      <c r="H1093" s="6"/>
    </row>
    <row r="1094" spans="8:8">
      <c r="H1094" s="6"/>
    </row>
    <row r="1095" spans="8:8">
      <c r="H1095" s="6"/>
    </row>
    <row r="1096" spans="8:8">
      <c r="H1096" s="6"/>
    </row>
    <row r="1097" spans="8:8">
      <c r="H1097" s="6"/>
    </row>
    <row r="1098" spans="8:8">
      <c r="H1098" s="6"/>
    </row>
    <row r="1099" spans="8:8">
      <c r="H1099" s="6"/>
    </row>
    <row r="1100" spans="8:8">
      <c r="H1100" s="6"/>
    </row>
    <row r="1101" spans="8:8">
      <c r="H1101" s="6"/>
    </row>
    <row r="1102" spans="8:8">
      <c r="H1102" s="6"/>
    </row>
    <row r="1103" spans="8:8">
      <c r="H1103" s="6"/>
    </row>
    <row r="1104" spans="8:8">
      <c r="H1104" s="6"/>
    </row>
    <row r="1105" spans="8:8">
      <c r="H1105" s="6"/>
    </row>
    <row r="1106" spans="8:8">
      <c r="H1106" s="6"/>
    </row>
    <row r="1107" spans="8:8">
      <c r="H1107" s="6"/>
    </row>
    <row r="1108" spans="8:8">
      <c r="H1108" s="6"/>
    </row>
    <row r="1109" spans="8:8">
      <c r="H1109" s="6"/>
    </row>
    <row r="1110" spans="8:8">
      <c r="H1110" s="6"/>
    </row>
    <row r="1111" spans="8:8">
      <c r="H1111" s="6"/>
    </row>
    <row r="1112" spans="8:8">
      <c r="H1112" s="6"/>
    </row>
    <row r="1113" spans="8:8">
      <c r="H1113" s="6"/>
    </row>
    <row r="1114" spans="8:8">
      <c r="H1114" s="6"/>
    </row>
    <row r="1115" spans="8:8">
      <c r="H1115" s="6"/>
    </row>
    <row r="1116" spans="8:8">
      <c r="H1116" s="6"/>
    </row>
    <row r="1117" spans="8:8">
      <c r="H1117" s="6"/>
    </row>
    <row r="1118" spans="8:8">
      <c r="H1118" s="6"/>
    </row>
    <row r="1119" spans="8:8">
      <c r="H1119" s="6"/>
    </row>
    <row r="1120" spans="8:8">
      <c r="H1120" s="6"/>
    </row>
    <row r="1121" spans="8:8">
      <c r="H1121" s="6"/>
    </row>
    <row r="1122" spans="8:8">
      <c r="H1122" s="6"/>
    </row>
    <row r="1123" spans="8:8">
      <c r="H1123" s="6"/>
    </row>
    <row r="1124" spans="8:8">
      <c r="H1124" s="6"/>
    </row>
    <row r="1125" spans="8:8">
      <c r="H1125" s="6"/>
    </row>
    <row r="1126" spans="8:8">
      <c r="H1126" s="6"/>
    </row>
    <row r="1127" spans="8:8">
      <c r="H1127" s="6"/>
    </row>
    <row r="1128" spans="8:8">
      <c r="H1128" s="6"/>
    </row>
    <row r="1129" spans="8:8">
      <c r="H1129" s="6"/>
    </row>
    <row r="1130" spans="8:8">
      <c r="H1130" s="6"/>
    </row>
    <row r="1131" spans="8:8">
      <c r="H1131" s="6"/>
    </row>
    <row r="1132" spans="8:8">
      <c r="H1132" s="6"/>
    </row>
    <row r="1133" spans="8:8">
      <c r="H1133" s="6"/>
    </row>
    <row r="1134" spans="8:8">
      <c r="H1134" s="6"/>
    </row>
    <row r="1135" spans="8:8">
      <c r="H1135" s="6"/>
    </row>
    <row r="1136" spans="8:8">
      <c r="H1136" s="6"/>
    </row>
    <row r="1137" spans="8:8">
      <c r="H1137" s="6"/>
    </row>
    <row r="1138" spans="8:8">
      <c r="H1138" s="6"/>
    </row>
    <row r="1139" spans="8:8">
      <c r="H1139" s="6"/>
    </row>
    <row r="1140" spans="8:8">
      <c r="H1140" s="6"/>
    </row>
    <row r="1141" spans="8:8">
      <c r="H1141" s="6"/>
    </row>
    <row r="1142" spans="8:8">
      <c r="H1142" s="6"/>
    </row>
    <row r="1143" spans="8:8">
      <c r="H1143" s="6"/>
    </row>
    <row r="1144" spans="8:8">
      <c r="H1144" s="6"/>
    </row>
    <row r="1145" spans="8:8">
      <c r="H1145" s="6"/>
    </row>
    <row r="1146" spans="8:8">
      <c r="H1146" s="6"/>
    </row>
    <row r="1147" spans="8:8">
      <c r="H1147" s="6"/>
    </row>
    <row r="1148" spans="8:8">
      <c r="H1148" s="6"/>
    </row>
    <row r="1149" spans="8:8">
      <c r="H1149" s="6"/>
    </row>
    <row r="1150" spans="8:8">
      <c r="H1150" s="6"/>
    </row>
    <row r="1151" spans="8:8">
      <c r="H1151" s="6"/>
    </row>
    <row r="1152" spans="8:8">
      <c r="H1152" s="6"/>
    </row>
    <row r="1153" spans="8:8">
      <c r="H1153" s="6"/>
    </row>
    <row r="1154" spans="8:8">
      <c r="H1154" s="6"/>
    </row>
    <row r="1155" spans="8:8">
      <c r="H1155" s="6"/>
    </row>
    <row r="1156" spans="8:8">
      <c r="H1156" s="6"/>
    </row>
    <row r="1157" spans="8:8">
      <c r="H1157" s="6"/>
    </row>
    <row r="1158" spans="8:8">
      <c r="H1158" s="6"/>
    </row>
    <row r="1159" spans="8:8">
      <c r="H1159" s="6"/>
    </row>
    <row r="1160" spans="8:8">
      <c r="H1160" s="6"/>
    </row>
    <row r="1161" spans="8:8">
      <c r="H1161" s="6"/>
    </row>
    <row r="1162" spans="8:8">
      <c r="H1162" s="6"/>
    </row>
    <row r="1163" spans="8:8">
      <c r="H1163" s="6"/>
    </row>
    <row r="1164" spans="8:8">
      <c r="H1164" s="6"/>
    </row>
    <row r="1165" spans="8:8">
      <c r="H1165" s="6"/>
    </row>
    <row r="1166" spans="8:8">
      <c r="H1166" s="6"/>
    </row>
    <row r="1167" spans="8:8">
      <c r="H1167" s="6"/>
    </row>
    <row r="1168" spans="8:8">
      <c r="H1168" s="6"/>
    </row>
    <row r="1169" spans="8:8">
      <c r="H1169" s="6"/>
    </row>
    <row r="1170" spans="8:8">
      <c r="H1170" s="6"/>
    </row>
    <row r="1171" spans="8:8">
      <c r="H1171" s="6"/>
    </row>
    <row r="1172" spans="8:8">
      <c r="H1172" s="6"/>
    </row>
    <row r="1173" spans="8:8">
      <c r="H1173" s="6"/>
    </row>
    <row r="1174" spans="8:8">
      <c r="H1174" s="6"/>
    </row>
    <row r="1175" spans="8:8">
      <c r="H1175" s="6"/>
    </row>
    <row r="1176" spans="8:8">
      <c r="H1176" s="6"/>
    </row>
    <row r="1177" spans="8:8">
      <c r="H1177" s="6"/>
    </row>
    <row r="1178" spans="8:8">
      <c r="H1178" s="6"/>
    </row>
    <row r="1179" spans="8:8">
      <c r="H1179" s="6"/>
    </row>
    <row r="1180" spans="8:8">
      <c r="H1180" s="6"/>
    </row>
    <row r="1181" spans="8:8">
      <c r="H1181" s="6"/>
    </row>
    <row r="1182" spans="8:8">
      <c r="H1182" s="6"/>
    </row>
    <row r="1183" spans="8:8">
      <c r="H1183" s="6"/>
    </row>
    <row r="1184" spans="8:8">
      <c r="H1184" s="6"/>
    </row>
    <row r="1185" spans="8:8">
      <c r="H1185" s="6"/>
    </row>
    <row r="1186" spans="8:8">
      <c r="H1186" s="6"/>
    </row>
    <row r="1187" spans="8:8">
      <c r="H1187" s="6"/>
    </row>
    <row r="1188" spans="8:8">
      <c r="H1188" s="6"/>
    </row>
    <row r="1189" spans="8:8">
      <c r="H1189" s="6"/>
    </row>
    <row r="1190" spans="8:8">
      <c r="H1190" s="6"/>
    </row>
    <row r="1191" spans="8:8">
      <c r="H1191" s="6"/>
    </row>
    <row r="1192" spans="8:8">
      <c r="H1192" s="6"/>
    </row>
    <row r="1193" spans="8:8">
      <c r="H1193" s="6"/>
    </row>
    <row r="1194" spans="8:8">
      <c r="H1194" s="6"/>
    </row>
    <row r="1195" spans="8:8">
      <c r="H1195" s="6"/>
    </row>
    <row r="1196" spans="8:8">
      <c r="H1196" s="6"/>
    </row>
    <row r="1197" spans="8:8">
      <c r="H1197" s="6"/>
    </row>
    <row r="1198" spans="8:8">
      <c r="H1198" s="6"/>
    </row>
    <row r="1199" spans="8:8">
      <c r="H1199" s="6"/>
    </row>
    <row r="1200" spans="8:8">
      <c r="H1200" s="6"/>
    </row>
    <row r="1201" spans="8:8">
      <c r="H1201" s="6"/>
    </row>
    <row r="1202" spans="8:8">
      <c r="H1202" s="6"/>
    </row>
    <row r="1203" spans="8:8">
      <c r="H1203" s="6"/>
    </row>
    <row r="1204" spans="8:8">
      <c r="H1204" s="6"/>
    </row>
    <row r="1205" spans="8:8">
      <c r="H1205" s="6"/>
    </row>
    <row r="1206" spans="8:8">
      <c r="H1206" s="6"/>
    </row>
    <row r="1207" spans="8:8">
      <c r="H1207" s="6"/>
    </row>
    <row r="1208" spans="8:8">
      <c r="H1208" s="6"/>
    </row>
    <row r="1209" spans="8:8">
      <c r="H1209" s="6"/>
    </row>
    <row r="1210" spans="8:8">
      <c r="H1210" s="6"/>
    </row>
    <row r="1211" spans="8:8">
      <c r="H1211" s="6"/>
    </row>
    <row r="1212" spans="8:8">
      <c r="H1212" s="6"/>
    </row>
    <row r="1213" spans="8:8">
      <c r="H1213" s="6"/>
    </row>
    <row r="1214" spans="8:8">
      <c r="H1214" s="6"/>
    </row>
    <row r="1215" spans="8:8">
      <c r="H1215" s="6"/>
    </row>
    <row r="1216" spans="8:8">
      <c r="H1216" s="6"/>
    </row>
    <row r="1217" spans="8:8">
      <c r="H1217" s="6"/>
    </row>
    <row r="1218" spans="8:8">
      <c r="H1218" s="6"/>
    </row>
    <row r="1219" spans="8:8">
      <c r="H1219" s="6"/>
    </row>
    <row r="1220" spans="8:8">
      <c r="H1220" s="6"/>
    </row>
    <row r="1221" spans="8:8">
      <c r="H1221" s="6"/>
    </row>
    <row r="1222" spans="8:8">
      <c r="H1222" s="6"/>
    </row>
    <row r="1223" spans="8:8">
      <c r="H1223" s="6"/>
    </row>
    <row r="1224" spans="8:8">
      <c r="H1224" s="6"/>
    </row>
    <row r="1225" spans="8:8">
      <c r="H1225" s="6"/>
    </row>
    <row r="1226" spans="8:8">
      <c r="H1226" s="6"/>
    </row>
    <row r="1227" spans="8:8">
      <c r="H1227" s="6"/>
    </row>
    <row r="1228" spans="8:8">
      <c r="H1228" s="6"/>
    </row>
    <row r="1229" spans="8:8">
      <c r="H1229" s="6"/>
    </row>
    <row r="1230" spans="8:8">
      <c r="H1230" s="6"/>
    </row>
    <row r="1231" spans="8:8">
      <c r="H1231" s="6"/>
    </row>
    <row r="1232" spans="8:8">
      <c r="H1232" s="6"/>
    </row>
    <row r="1233" spans="8:8">
      <c r="H1233" s="6"/>
    </row>
    <row r="1234" spans="8:8">
      <c r="H1234" s="6"/>
    </row>
    <row r="1235" spans="8:8">
      <c r="H1235" s="6"/>
    </row>
    <row r="1236" spans="8:8">
      <c r="H1236" s="6"/>
    </row>
    <row r="1237" spans="8:8">
      <c r="H1237" s="6"/>
    </row>
    <row r="1238" spans="8:8">
      <c r="H1238" s="6"/>
    </row>
    <row r="1239" spans="8:8">
      <c r="H1239" s="6"/>
    </row>
    <row r="1240" spans="8:8">
      <c r="H1240" s="6"/>
    </row>
    <row r="1241" spans="8:8">
      <c r="H1241" s="6"/>
    </row>
    <row r="1242" spans="8:8">
      <c r="H1242" s="6"/>
    </row>
    <row r="1243" spans="8:8">
      <c r="H1243" s="6"/>
    </row>
    <row r="1244" spans="8:8">
      <c r="H1244" s="6"/>
    </row>
    <row r="1245" spans="8:8">
      <c r="H1245" s="6"/>
    </row>
    <row r="1246" spans="8:8">
      <c r="H1246" s="6"/>
    </row>
    <row r="1247" spans="8:8">
      <c r="H1247" s="6"/>
    </row>
    <row r="1248" spans="8:8">
      <c r="H1248" s="6"/>
    </row>
    <row r="1249" spans="8:8">
      <c r="H1249" s="6"/>
    </row>
    <row r="1250" spans="8:8">
      <c r="H1250" s="6"/>
    </row>
    <row r="1251" spans="8:8">
      <c r="H1251" s="6"/>
    </row>
    <row r="1252" spans="8:8">
      <c r="H1252" s="6"/>
    </row>
    <row r="1253" spans="8:8">
      <c r="H1253" s="6"/>
    </row>
    <row r="1254" spans="8:8">
      <c r="H1254" s="6"/>
    </row>
    <row r="1255" spans="8:8">
      <c r="H1255" s="6"/>
    </row>
    <row r="1256" spans="8:8">
      <c r="H1256" s="6"/>
    </row>
    <row r="1257" spans="8:8">
      <c r="H1257" s="6"/>
    </row>
    <row r="1258" spans="8:8">
      <c r="H1258" s="6"/>
    </row>
    <row r="1259" spans="8:8">
      <c r="H1259" s="6"/>
    </row>
    <row r="1260" spans="8:8">
      <c r="H1260" s="6"/>
    </row>
    <row r="1261" spans="8:8">
      <c r="H1261" s="6"/>
    </row>
    <row r="1262" spans="8:8">
      <c r="H1262" s="6"/>
    </row>
    <row r="1263" spans="8:8">
      <c r="H1263" s="6"/>
    </row>
    <row r="1264" spans="8:8">
      <c r="H1264" s="6"/>
    </row>
    <row r="1265" spans="8:8">
      <c r="H1265" s="6"/>
    </row>
    <row r="1266" spans="8:8">
      <c r="H1266" s="6"/>
    </row>
    <row r="1267" spans="8:8">
      <c r="H1267" s="6"/>
    </row>
    <row r="1268" spans="8:8">
      <c r="H1268" s="6"/>
    </row>
    <row r="1269" spans="8:8">
      <c r="H1269" s="6"/>
    </row>
    <row r="1270" spans="8:8">
      <c r="H1270" s="6"/>
    </row>
    <row r="1271" spans="8:8">
      <c r="H1271" s="6"/>
    </row>
    <row r="1272" spans="8:8">
      <c r="H1272" s="6"/>
    </row>
    <row r="1273" spans="8:8">
      <c r="H1273" s="6"/>
    </row>
    <row r="1274" spans="8:8">
      <c r="H1274" s="6"/>
    </row>
    <row r="1275" spans="8:8">
      <c r="H1275" s="6"/>
    </row>
    <row r="1276" spans="8:8">
      <c r="H1276" s="6"/>
    </row>
    <row r="1277" spans="8:8">
      <c r="H1277" s="6"/>
    </row>
    <row r="1278" spans="8:8">
      <c r="H1278" s="6"/>
    </row>
    <row r="1279" spans="8:8">
      <c r="H1279" s="6"/>
    </row>
    <row r="1280" spans="8:8">
      <c r="H1280" s="6"/>
    </row>
    <row r="1281" spans="8:8">
      <c r="H1281" s="6"/>
    </row>
    <row r="1282" spans="8:8">
      <c r="H1282" s="6"/>
    </row>
    <row r="1283" spans="8:8">
      <c r="H1283" s="6"/>
    </row>
    <row r="1284" spans="8:8">
      <c r="H1284" s="6"/>
    </row>
    <row r="1285" spans="8:8">
      <c r="H1285" s="6"/>
    </row>
    <row r="1286" spans="8:8">
      <c r="H1286" s="6"/>
    </row>
    <row r="1287" spans="8:8">
      <c r="H1287" s="6"/>
    </row>
    <row r="1288" spans="8:8">
      <c r="H1288" s="6"/>
    </row>
    <row r="1289" spans="8:8">
      <c r="H1289" s="6"/>
    </row>
    <row r="1290" spans="8:8">
      <c r="H1290" s="6"/>
    </row>
    <row r="1291" spans="8:8">
      <c r="H1291" s="6"/>
    </row>
    <row r="1292" spans="8:8">
      <c r="H1292" s="6"/>
    </row>
    <row r="1293" spans="8:8">
      <c r="H1293" s="6"/>
    </row>
    <row r="1294" spans="8:8">
      <c r="H1294" s="6"/>
    </row>
    <row r="1295" spans="8:8">
      <c r="H1295" s="6"/>
    </row>
    <row r="1296" spans="8:8">
      <c r="H1296" s="6"/>
    </row>
    <row r="1297" spans="8:8">
      <c r="H1297" s="6"/>
    </row>
    <row r="1298" spans="8:8">
      <c r="H1298" s="6"/>
    </row>
    <row r="1299" spans="8:8">
      <c r="H1299" s="6"/>
    </row>
    <row r="1300" spans="8:8">
      <c r="H1300" s="6"/>
    </row>
    <row r="1301" spans="8:8">
      <c r="H1301" s="6"/>
    </row>
    <row r="1302" spans="8:8">
      <c r="H1302" s="6"/>
    </row>
    <row r="1303" spans="8:8">
      <c r="H1303" s="6"/>
    </row>
    <row r="1304" spans="8:8">
      <c r="H1304" s="6"/>
    </row>
    <row r="1305" spans="8:8">
      <c r="H1305" s="6"/>
    </row>
    <row r="1306" spans="8:8">
      <c r="H1306" s="6"/>
    </row>
    <row r="1307" spans="8:8">
      <c r="H1307" s="6"/>
    </row>
    <row r="1308" spans="8:8">
      <c r="H1308" s="6"/>
    </row>
    <row r="1309" spans="8:8">
      <c r="H1309" s="6"/>
    </row>
    <row r="1310" spans="8:8">
      <c r="H1310" s="6"/>
    </row>
    <row r="1311" spans="8:8">
      <c r="H1311" s="6"/>
    </row>
    <row r="1312" spans="8:8">
      <c r="H1312" s="6"/>
    </row>
    <row r="1313" spans="8:8">
      <c r="H1313" s="6"/>
    </row>
    <row r="1314" spans="8:8">
      <c r="H1314" s="6"/>
    </row>
    <row r="1315" spans="8:8">
      <c r="H1315" s="6"/>
    </row>
    <row r="1316" spans="8:8">
      <c r="H1316" s="6"/>
    </row>
    <row r="1317" spans="8:8">
      <c r="H1317" s="6"/>
    </row>
    <row r="1318" spans="8:8">
      <c r="H1318" s="6"/>
    </row>
    <row r="1319" spans="8:8">
      <c r="H1319" s="6"/>
    </row>
    <row r="1320" spans="8:8">
      <c r="H1320" s="6"/>
    </row>
    <row r="1321" spans="8:8">
      <c r="H1321" s="6"/>
    </row>
    <row r="1322" spans="8:8">
      <c r="H1322" s="6"/>
    </row>
    <row r="1323" spans="8:8">
      <c r="H1323" s="6"/>
    </row>
    <row r="1324" spans="8:8">
      <c r="H1324" s="6"/>
    </row>
    <row r="1325" spans="8:8">
      <c r="H1325" s="6"/>
    </row>
    <row r="1326" spans="8:8">
      <c r="H1326" s="6"/>
    </row>
    <row r="1327" spans="8:8">
      <c r="H1327" s="6"/>
    </row>
    <row r="1328" spans="8:8">
      <c r="H1328" s="6"/>
    </row>
    <row r="1329" spans="8:8">
      <c r="H1329" s="6"/>
    </row>
    <row r="1330" spans="8:8">
      <c r="H1330" s="6"/>
    </row>
    <row r="1331" spans="8:8">
      <c r="H1331" s="6"/>
    </row>
    <row r="1332" spans="8:8">
      <c r="H1332" s="6"/>
    </row>
    <row r="1333" spans="8:8">
      <c r="H1333" s="6"/>
    </row>
    <row r="1334" spans="8:8">
      <c r="H1334" s="6"/>
    </row>
    <row r="1335" spans="8:8">
      <c r="H1335" s="6"/>
    </row>
    <row r="1336" spans="8:8">
      <c r="H1336" s="6"/>
    </row>
    <row r="1337" spans="8:8">
      <c r="H1337" s="6"/>
    </row>
    <row r="1338" spans="8:8">
      <c r="H1338" s="6"/>
    </row>
    <row r="1339" spans="8:8">
      <c r="H1339" s="6"/>
    </row>
    <row r="1340" spans="8:8">
      <c r="H1340" s="6"/>
    </row>
    <row r="1341" spans="8:8">
      <c r="H1341" s="6"/>
    </row>
    <row r="1342" spans="8:8">
      <c r="H1342" s="6"/>
    </row>
    <row r="1343" spans="8:8">
      <c r="H1343" s="6"/>
    </row>
    <row r="1344" spans="8:8">
      <c r="H1344" s="6"/>
    </row>
    <row r="1345" spans="8:8">
      <c r="H1345" s="6"/>
    </row>
    <row r="1346" spans="8:8">
      <c r="H1346" s="6"/>
    </row>
    <row r="1347" spans="8:8">
      <c r="H1347" s="6"/>
    </row>
    <row r="1348" spans="8:8">
      <c r="H1348" s="6"/>
    </row>
    <row r="1349" spans="8:8">
      <c r="H1349" s="6"/>
    </row>
    <row r="1350" spans="8:8">
      <c r="H1350" s="6"/>
    </row>
    <row r="1351" spans="8:8">
      <c r="H1351" s="6"/>
    </row>
    <row r="1352" spans="8:8">
      <c r="H1352" s="6"/>
    </row>
    <row r="1353" spans="8:8">
      <c r="H1353" s="6"/>
    </row>
    <row r="1354" spans="8:8">
      <c r="H1354" s="6"/>
    </row>
    <row r="1355" spans="8:8">
      <c r="H1355" s="6"/>
    </row>
    <row r="1356" spans="8:8">
      <c r="H1356" s="6"/>
    </row>
    <row r="1357" spans="8:8">
      <c r="H1357" s="6"/>
    </row>
    <row r="1358" spans="8:8">
      <c r="H1358" s="6"/>
    </row>
    <row r="1359" spans="8:8">
      <c r="H1359" s="6"/>
    </row>
    <row r="1360" spans="8:8">
      <c r="H1360" s="6"/>
    </row>
    <row r="1361" spans="8:8">
      <c r="H1361" s="6"/>
    </row>
    <row r="1362" spans="8:8">
      <c r="H1362" s="6"/>
    </row>
    <row r="1363" spans="8:8">
      <c r="H1363" s="6"/>
    </row>
    <row r="1364" spans="8:8">
      <c r="H1364" s="6"/>
    </row>
    <row r="1365" spans="8:8">
      <c r="H1365" s="6"/>
    </row>
    <row r="1366" spans="8:8">
      <c r="H1366" s="6"/>
    </row>
    <row r="1367" spans="8:8">
      <c r="H1367" s="6"/>
    </row>
    <row r="1368" spans="8:8">
      <c r="H1368" s="6"/>
    </row>
    <row r="1369" spans="8:8">
      <c r="H1369" s="6"/>
    </row>
    <row r="1370" spans="8:8">
      <c r="H1370" s="6"/>
    </row>
    <row r="1371" spans="8:8">
      <c r="H1371" s="6"/>
    </row>
    <row r="1372" spans="8:8">
      <c r="H1372" s="6"/>
    </row>
    <row r="1373" spans="8:8">
      <c r="H1373" s="6"/>
    </row>
    <row r="1374" spans="8:8">
      <c r="H1374" s="6"/>
    </row>
    <row r="1375" spans="8:8">
      <c r="H1375" s="6"/>
    </row>
    <row r="1376" spans="8:8">
      <c r="H1376" s="6"/>
    </row>
    <row r="1377" spans="8:8">
      <c r="H1377" s="6"/>
    </row>
    <row r="1378" spans="8:8">
      <c r="H1378" s="6"/>
    </row>
    <row r="1379" spans="8:8">
      <c r="H1379" s="6"/>
    </row>
    <row r="1380" spans="8:8">
      <c r="H1380" s="6"/>
    </row>
    <row r="1381" spans="8:8">
      <c r="H1381" s="6"/>
    </row>
    <row r="1382" spans="8:8">
      <c r="H1382" s="6"/>
    </row>
    <row r="1383" spans="8:8">
      <c r="H1383" s="6"/>
    </row>
    <row r="1384" spans="8:8">
      <c r="H1384" s="6"/>
    </row>
    <row r="1385" spans="8:8">
      <c r="H1385" s="6"/>
    </row>
    <row r="1386" spans="8:8">
      <c r="H1386" s="6"/>
    </row>
    <row r="1387" spans="8:8">
      <c r="H1387" s="6"/>
    </row>
    <row r="1388" spans="8:8">
      <c r="H1388" s="6"/>
    </row>
    <row r="1389" spans="8:8">
      <c r="H1389" s="6"/>
    </row>
    <row r="1390" spans="8:8">
      <c r="H1390" s="6"/>
    </row>
    <row r="1391" spans="8:8">
      <c r="H1391" s="6"/>
    </row>
    <row r="1392" spans="8:8">
      <c r="H1392" s="6"/>
    </row>
    <row r="1393" spans="8:8">
      <c r="H1393" s="6"/>
    </row>
    <row r="1394" spans="8:8">
      <c r="H1394" s="6"/>
    </row>
    <row r="1395" spans="8:8">
      <c r="H1395" s="6"/>
    </row>
    <row r="1396" spans="8:8">
      <c r="H1396" s="6"/>
    </row>
    <row r="1397" spans="8:8">
      <c r="H1397" s="6"/>
    </row>
    <row r="1398" spans="8:8">
      <c r="H1398" s="6"/>
    </row>
    <row r="1399" spans="8:8">
      <c r="H1399" s="6"/>
    </row>
    <row r="1400" spans="8:8">
      <c r="H1400" s="6"/>
    </row>
    <row r="1401" spans="8:8">
      <c r="H1401" s="6"/>
    </row>
    <row r="1402" spans="8:8">
      <c r="H1402" s="6"/>
    </row>
    <row r="1403" spans="8:8">
      <c r="H1403" s="6"/>
    </row>
    <row r="1404" spans="8:8">
      <c r="H1404" s="6"/>
    </row>
    <row r="1405" spans="8:8">
      <c r="H1405" s="6"/>
    </row>
    <row r="1406" spans="8:8">
      <c r="H1406" s="6"/>
    </row>
    <row r="1407" spans="8:8">
      <c r="H1407" s="6"/>
    </row>
    <row r="1408" spans="8:8">
      <c r="H1408" s="6"/>
    </row>
    <row r="1409" spans="8:8">
      <c r="H1409" s="6"/>
    </row>
    <row r="1410" spans="8:8">
      <c r="H1410" s="6"/>
    </row>
    <row r="1411" spans="8:8">
      <c r="H1411" s="6"/>
    </row>
    <row r="1412" spans="8:8">
      <c r="H1412" s="6"/>
    </row>
    <row r="1413" spans="8:8">
      <c r="H1413" s="6"/>
    </row>
    <row r="1414" spans="8:8">
      <c r="H1414" s="6"/>
    </row>
    <row r="1415" spans="8:8">
      <c r="H1415" s="6"/>
    </row>
    <row r="1416" spans="8:8">
      <c r="H1416" s="6"/>
    </row>
    <row r="1417" spans="8:8">
      <c r="H1417" s="6"/>
    </row>
    <row r="1418" spans="8:8">
      <c r="H1418" s="6"/>
    </row>
    <row r="1419" spans="8:8">
      <c r="H1419" s="6"/>
    </row>
    <row r="1420" spans="8:8">
      <c r="H1420" s="6"/>
    </row>
    <row r="1421" spans="8:8">
      <c r="H1421" s="6"/>
    </row>
    <row r="1422" spans="8:8">
      <c r="H1422" s="6"/>
    </row>
    <row r="1423" spans="8:8">
      <c r="H1423" s="6"/>
    </row>
    <row r="1424" spans="8:8">
      <c r="H1424" s="6"/>
    </row>
    <row r="1425" spans="8:8">
      <c r="H1425" s="6"/>
    </row>
    <row r="1426" spans="8:8">
      <c r="H1426" s="6"/>
    </row>
    <row r="1427" spans="8:8">
      <c r="H1427" s="6"/>
    </row>
    <row r="1428" spans="8:8">
      <c r="H1428" s="6"/>
    </row>
    <row r="1429" spans="8:8">
      <c r="H1429" s="6"/>
    </row>
    <row r="1430" spans="8:8">
      <c r="H1430" s="6"/>
    </row>
    <row r="1431" spans="8:8">
      <c r="H1431" s="6"/>
    </row>
    <row r="1432" spans="8:8">
      <c r="H1432" s="6"/>
    </row>
    <row r="1433" spans="8:8">
      <c r="H1433" s="6"/>
    </row>
    <row r="1434" spans="8:8">
      <c r="H1434" s="6"/>
    </row>
    <row r="1435" spans="8:8">
      <c r="H1435" s="6"/>
    </row>
    <row r="1436" spans="8:8">
      <c r="H1436" s="6"/>
    </row>
    <row r="1437" spans="8:8">
      <c r="H1437" s="6"/>
    </row>
    <row r="1438" spans="8:8">
      <c r="H1438" s="6"/>
    </row>
    <row r="1439" spans="8:8">
      <c r="H1439" s="6"/>
    </row>
    <row r="1440" spans="8:8">
      <c r="H1440" s="6"/>
    </row>
    <row r="1441" spans="8:8">
      <c r="H1441" s="6"/>
    </row>
    <row r="1442" spans="8:8">
      <c r="H1442" s="6"/>
    </row>
    <row r="1443" spans="8:8">
      <c r="H1443" s="6"/>
    </row>
    <row r="1444" spans="8:8">
      <c r="H1444" s="6"/>
    </row>
    <row r="1445" spans="8:8">
      <c r="H1445" s="6"/>
    </row>
    <row r="1446" spans="8:8">
      <c r="H1446" s="6"/>
    </row>
    <row r="1447" spans="8:8">
      <c r="H1447" s="6"/>
    </row>
    <row r="1448" spans="8:8">
      <c r="H1448" s="6"/>
    </row>
  </sheetData>
  <pageMargins left="0.7" right="0.7" top="0.75" bottom="0.75" header="0.3" footer="0.3"/>
  <pageSetup scale="4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8"/>
  <sheetViews>
    <sheetView workbookViewId="0">
      <selection activeCell="J9" sqref="J9"/>
    </sheetView>
  </sheetViews>
  <sheetFormatPr defaultRowHeight="15"/>
  <cols>
    <col min="3" max="3" width="10.28515625" customWidth="1"/>
    <col min="4" max="6" width="11.28515625" bestFit="1" customWidth="1"/>
    <col min="7" max="7" width="11.140625" bestFit="1" customWidth="1"/>
    <col min="8" max="8" width="12.42578125" bestFit="1" customWidth="1"/>
    <col min="9" max="14" width="11.140625" bestFit="1" customWidth="1"/>
    <col min="15" max="15" width="12.42578125" bestFit="1" customWidth="1"/>
  </cols>
  <sheetData>
    <row r="1" spans="1:15" ht="23.2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5">
      <c r="E2" s="6"/>
      <c r="F2" s="6"/>
      <c r="G2" s="6"/>
      <c r="H2" s="6"/>
      <c r="I2" s="10"/>
      <c r="J2" s="6"/>
      <c r="K2" s="6"/>
      <c r="M2" s="6"/>
      <c r="N2" s="6"/>
    </row>
    <row r="3" spans="1:15">
      <c r="A3" s="2" t="s">
        <v>1</v>
      </c>
      <c r="B3" s="3"/>
      <c r="C3" s="4"/>
      <c r="D3" s="1">
        <v>42005</v>
      </c>
      <c r="E3" s="7">
        <v>42036</v>
      </c>
      <c r="F3" s="7">
        <v>42064</v>
      </c>
      <c r="G3" s="7">
        <v>42095</v>
      </c>
      <c r="H3" s="7">
        <v>42125</v>
      </c>
      <c r="I3" s="11">
        <v>42156</v>
      </c>
      <c r="J3" s="7">
        <v>42186</v>
      </c>
      <c r="K3" s="7">
        <v>42217</v>
      </c>
      <c r="L3" s="1">
        <v>42248</v>
      </c>
      <c r="M3" s="7">
        <v>42278</v>
      </c>
      <c r="N3" s="7">
        <v>42309</v>
      </c>
      <c r="O3" s="1">
        <v>42339</v>
      </c>
    </row>
    <row r="4" spans="1:15">
      <c r="A4" s="21" t="s">
        <v>76</v>
      </c>
      <c r="B4" s="22"/>
      <c r="C4" s="23"/>
      <c r="D4" s="29">
        <v>663</v>
      </c>
      <c r="E4" s="53">
        <v>665</v>
      </c>
      <c r="F4" s="53">
        <v>670</v>
      </c>
      <c r="G4" s="53">
        <v>682</v>
      </c>
      <c r="H4" s="29">
        <v>685</v>
      </c>
      <c r="I4" s="54" t="s">
        <v>212</v>
      </c>
      <c r="J4" s="29">
        <v>691</v>
      </c>
      <c r="K4" s="29">
        <v>685</v>
      </c>
      <c r="L4" s="56">
        <v>655</v>
      </c>
      <c r="M4" s="29">
        <v>661</v>
      </c>
      <c r="N4" s="29">
        <v>678</v>
      </c>
      <c r="O4" s="29">
        <v>669</v>
      </c>
    </row>
    <row r="5" spans="1:15">
      <c r="A5" s="61" t="s">
        <v>213</v>
      </c>
      <c r="B5" s="62"/>
      <c r="C5" s="63"/>
      <c r="D5" s="29"/>
      <c r="E5" s="53"/>
      <c r="F5" s="53"/>
      <c r="G5" s="53"/>
      <c r="H5" s="29"/>
      <c r="I5" s="54" t="s">
        <v>216</v>
      </c>
      <c r="J5" s="29">
        <v>200</v>
      </c>
      <c r="K5" s="29">
        <v>203</v>
      </c>
      <c r="L5" s="56">
        <v>208</v>
      </c>
      <c r="M5" s="29">
        <v>214</v>
      </c>
      <c r="N5" s="29">
        <v>216</v>
      </c>
      <c r="O5" s="29">
        <v>218</v>
      </c>
    </row>
    <row r="6" spans="1:15">
      <c r="A6" s="24" t="s">
        <v>78</v>
      </c>
      <c r="B6" s="25"/>
      <c r="C6" s="26"/>
      <c r="D6" s="30">
        <f>'2014'!O5+'2014'!O68-'2014'!O151</f>
        <v>351045.37000000011</v>
      </c>
      <c r="E6" s="30">
        <v>239869.08</v>
      </c>
      <c r="F6" s="30">
        <f t="shared" ref="F6:O6" si="0">E6+E75-E155</f>
        <v>246498.25000000003</v>
      </c>
      <c r="G6" s="30">
        <f t="shared" si="0"/>
        <v>247419.88000000003</v>
      </c>
      <c r="H6" s="30">
        <f t="shared" si="0"/>
        <v>253508.99000000005</v>
      </c>
      <c r="I6" s="30">
        <f t="shared" si="0"/>
        <v>190496.31000000006</v>
      </c>
      <c r="J6" s="30">
        <f t="shared" si="0"/>
        <v>242788.90000000008</v>
      </c>
      <c r="K6" s="30">
        <f t="shared" si="0"/>
        <v>254575.73000000007</v>
      </c>
      <c r="L6" s="30">
        <f t="shared" si="0"/>
        <v>256412.90000000005</v>
      </c>
      <c r="M6" s="30">
        <f t="shared" si="0"/>
        <v>266334.42000000004</v>
      </c>
      <c r="N6" s="30">
        <f t="shared" si="0"/>
        <v>264903.03000000003</v>
      </c>
      <c r="O6" s="30">
        <f t="shared" si="0"/>
        <v>305442.71000000002</v>
      </c>
    </row>
    <row r="7" spans="1:15">
      <c r="A7" s="47" t="s">
        <v>82</v>
      </c>
      <c r="B7" s="48"/>
      <c r="C7" s="49"/>
      <c r="D7" s="30">
        <f>D6-'2014'!O5</f>
        <v>39185.920000000042</v>
      </c>
      <c r="E7" s="30">
        <f t="shared" ref="E7:K7" si="1">E6-D6</f>
        <v>-111176.29000000012</v>
      </c>
      <c r="F7" s="30">
        <f t="shared" si="1"/>
        <v>6629.1700000000419</v>
      </c>
      <c r="G7" s="30">
        <f t="shared" si="1"/>
        <v>921.63000000000466</v>
      </c>
      <c r="H7" s="30">
        <f t="shared" si="1"/>
        <v>6089.1100000000151</v>
      </c>
      <c r="I7" s="30">
        <f t="shared" si="1"/>
        <v>-63012.679999999993</v>
      </c>
      <c r="J7" s="30">
        <f t="shared" si="1"/>
        <v>52292.590000000026</v>
      </c>
      <c r="K7" s="30">
        <f t="shared" si="1"/>
        <v>11786.829999999987</v>
      </c>
      <c r="L7" s="30">
        <f t="shared" ref="L7" si="2">L6-K6</f>
        <v>1837.1699999999837</v>
      </c>
      <c r="M7" s="30">
        <f t="shared" ref="M7" si="3">M6-L6</f>
        <v>9921.5199999999895</v>
      </c>
      <c r="N7" s="30">
        <f t="shared" ref="N7" si="4">N6-M6</f>
        <v>-1431.390000000014</v>
      </c>
      <c r="O7" s="30">
        <f t="shared" ref="O7" si="5">O6-N6</f>
        <v>40539.679999999993</v>
      </c>
    </row>
    <row r="8" spans="1:15">
      <c r="A8" s="20" t="s">
        <v>204</v>
      </c>
      <c r="B8" s="20"/>
      <c r="C8" s="20"/>
      <c r="D8" s="18">
        <v>290610.89</v>
      </c>
      <c r="E8" s="19">
        <v>166251.26999999999</v>
      </c>
      <c r="F8" s="19">
        <v>160955.76999999999</v>
      </c>
      <c r="G8" s="19">
        <v>180672.9</v>
      </c>
      <c r="H8" s="19">
        <v>182694.76</v>
      </c>
      <c r="I8" s="19">
        <v>151619.25</v>
      </c>
      <c r="J8" s="19">
        <v>177779.34</v>
      </c>
      <c r="K8" s="19">
        <v>180607.1</v>
      </c>
      <c r="L8" s="18">
        <v>193286.91</v>
      </c>
      <c r="M8" s="19">
        <v>206115.48</v>
      </c>
      <c r="N8" s="19">
        <v>208099.21</v>
      </c>
      <c r="O8" s="18">
        <v>218815.9</v>
      </c>
    </row>
    <row r="9" spans="1:15" ht="15.75" thickBot="1">
      <c r="A9" s="57" t="s">
        <v>205</v>
      </c>
      <c r="B9" s="16"/>
      <c r="C9" s="17"/>
      <c r="D9" s="18">
        <v>60042.99</v>
      </c>
      <c r="E9" s="19">
        <v>60045.46</v>
      </c>
      <c r="F9" s="19">
        <v>60047.77</v>
      </c>
      <c r="G9" s="19">
        <v>60050.080000000002</v>
      </c>
      <c r="H9" s="19">
        <v>60052.480000000003</v>
      </c>
      <c r="I9" s="19">
        <v>60054.79</v>
      </c>
      <c r="J9" s="19">
        <v>60057.8</v>
      </c>
      <c r="K9" s="19">
        <v>60060.35</v>
      </c>
      <c r="L9" s="18">
        <v>60062.9</v>
      </c>
      <c r="M9" s="19">
        <v>60065.37</v>
      </c>
      <c r="N9" s="19">
        <v>60067.92</v>
      </c>
      <c r="O9" s="60">
        <v>60070.39</v>
      </c>
    </row>
    <row r="10" spans="1:15">
      <c r="A10" s="65" t="s">
        <v>252</v>
      </c>
      <c r="B10" s="65"/>
      <c r="C10" s="65"/>
      <c r="D10" s="64">
        <v>149058.97</v>
      </c>
      <c r="E10" s="66">
        <v>298094.01</v>
      </c>
      <c r="F10" s="66">
        <v>308734.93</v>
      </c>
      <c r="G10" s="66">
        <v>306753.89</v>
      </c>
      <c r="H10" s="66">
        <v>307549.94</v>
      </c>
      <c r="I10" s="66">
        <v>308033.76</v>
      </c>
      <c r="J10" s="66">
        <v>303478.93</v>
      </c>
      <c r="K10" s="66">
        <v>306247.2</v>
      </c>
      <c r="L10" s="64">
        <v>291731.5</v>
      </c>
      <c r="M10" s="66">
        <v>283860.83</v>
      </c>
      <c r="N10" s="66">
        <v>298149.84999999998</v>
      </c>
      <c r="O10" s="64">
        <v>298708.57</v>
      </c>
    </row>
    <row r="11" spans="1:15" s="96" customFormat="1">
      <c r="A11" s="91" t="s">
        <v>206</v>
      </c>
      <c r="B11" s="92"/>
      <c r="C11" s="93"/>
      <c r="D11" s="94">
        <f>D8+D9+D10</f>
        <v>499712.85</v>
      </c>
      <c r="E11" s="94">
        <f t="shared" ref="E11:O11" si="6">E8+E9+E10</f>
        <v>524390.74</v>
      </c>
      <c r="F11" s="94">
        <f t="shared" si="6"/>
        <v>529738.47</v>
      </c>
      <c r="G11" s="94">
        <f t="shared" si="6"/>
        <v>547476.87</v>
      </c>
      <c r="H11" s="94">
        <f t="shared" si="6"/>
        <v>550297.18000000005</v>
      </c>
      <c r="I11" s="94">
        <f t="shared" si="6"/>
        <v>519707.80000000005</v>
      </c>
      <c r="J11" s="94">
        <f t="shared" si="6"/>
        <v>541316.07000000007</v>
      </c>
      <c r="K11" s="94">
        <f t="shared" si="6"/>
        <v>546914.65</v>
      </c>
      <c r="L11" s="94">
        <f t="shared" si="6"/>
        <v>545081.31000000006</v>
      </c>
      <c r="M11" s="94">
        <f t="shared" si="6"/>
        <v>550041.68000000005</v>
      </c>
      <c r="N11" s="94">
        <f t="shared" si="6"/>
        <v>566316.98</v>
      </c>
      <c r="O11" s="94">
        <f t="shared" si="6"/>
        <v>577594.86</v>
      </c>
    </row>
    <row r="12" spans="1:15">
      <c r="A12" s="68" t="s">
        <v>207</v>
      </c>
      <c r="B12" s="69"/>
      <c r="C12" s="70"/>
      <c r="D12" s="18">
        <v>53300.22</v>
      </c>
      <c r="E12" s="19">
        <v>113353.23</v>
      </c>
      <c r="F12" s="19">
        <v>130404.06</v>
      </c>
      <c r="G12" s="19">
        <v>155125.65</v>
      </c>
      <c r="H12" s="19">
        <v>160382.78</v>
      </c>
      <c r="I12" s="19">
        <v>131745.73000000001</v>
      </c>
      <c r="J12" s="19">
        <v>180369.97</v>
      </c>
      <c r="K12" s="19">
        <v>179778.16</v>
      </c>
      <c r="L12" s="18">
        <v>193528.76</v>
      </c>
      <c r="M12" s="19">
        <v>187645.27</v>
      </c>
      <c r="N12" s="19">
        <v>159634.06</v>
      </c>
      <c r="O12" s="18">
        <v>257557.59</v>
      </c>
    </row>
    <row r="13" spans="1:15" ht="15.75" thickBot="1">
      <c r="A13" s="57" t="s">
        <v>153</v>
      </c>
      <c r="B13" s="69"/>
      <c r="C13" s="70"/>
      <c r="D13" s="18">
        <v>60010.96</v>
      </c>
      <c r="E13" s="19">
        <v>60014.53</v>
      </c>
      <c r="F13" s="19">
        <v>60017.75</v>
      </c>
      <c r="G13" s="19">
        <v>60020.3</v>
      </c>
      <c r="H13" s="19">
        <v>60022.77</v>
      </c>
      <c r="I13" s="19">
        <v>60025.32</v>
      </c>
      <c r="J13" s="19">
        <v>60027.78</v>
      </c>
      <c r="K13" s="19">
        <v>60030.33</v>
      </c>
      <c r="L13" s="18">
        <v>60032.88</v>
      </c>
      <c r="M13" s="19">
        <v>60035.35</v>
      </c>
      <c r="N13" s="19">
        <v>60037.9</v>
      </c>
      <c r="O13" s="60">
        <v>60040.45</v>
      </c>
    </row>
    <row r="14" spans="1:15">
      <c r="A14" s="65" t="s">
        <v>227</v>
      </c>
      <c r="B14" s="69"/>
      <c r="C14" s="70"/>
      <c r="D14" s="18">
        <v>142394.35</v>
      </c>
      <c r="E14" s="19">
        <v>139106.04999999999</v>
      </c>
      <c r="F14" s="19">
        <v>145713.21</v>
      </c>
      <c r="G14" s="19">
        <v>145000.21</v>
      </c>
      <c r="H14" s="19">
        <v>144456.46</v>
      </c>
      <c r="I14" s="19">
        <v>147130.10999999999</v>
      </c>
      <c r="J14" s="19">
        <v>149464.94</v>
      </c>
      <c r="K14" s="19">
        <v>146602.76999999999</v>
      </c>
      <c r="L14" s="18">
        <v>150064.76999999999</v>
      </c>
      <c r="M14" s="19">
        <v>146595.96</v>
      </c>
      <c r="N14" s="19">
        <v>148461.49</v>
      </c>
      <c r="O14" s="59">
        <v>148760.23000000001</v>
      </c>
    </row>
    <row r="15" spans="1:15" s="96" customFormat="1">
      <c r="A15" s="91" t="s">
        <v>154</v>
      </c>
      <c r="B15" s="97"/>
      <c r="C15" s="98"/>
      <c r="D15" s="99">
        <v>255705.53</v>
      </c>
      <c r="E15" s="99">
        <v>312473.81</v>
      </c>
      <c r="F15" s="99">
        <v>336135.02</v>
      </c>
      <c r="G15" s="99">
        <v>360146.16000000003</v>
      </c>
      <c r="H15" s="99">
        <v>364862.01</v>
      </c>
      <c r="I15" s="99">
        <v>338901.16000000003</v>
      </c>
      <c r="J15" s="99">
        <v>389862.69</v>
      </c>
      <c r="K15" s="99">
        <v>386411.26</v>
      </c>
      <c r="L15" s="99">
        <v>403626.41000000003</v>
      </c>
      <c r="M15" s="99">
        <v>394276.57999999996</v>
      </c>
      <c r="N15" s="99">
        <v>368133.44999999995</v>
      </c>
      <c r="O15" s="99">
        <v>317598.03999999998</v>
      </c>
    </row>
    <row r="16" spans="1:15">
      <c r="A16" s="15" t="s">
        <v>151</v>
      </c>
      <c r="B16" s="16"/>
      <c r="C16" s="17"/>
      <c r="D16" s="18">
        <v>107350.58</v>
      </c>
      <c r="E16" s="19">
        <v>174666.95</v>
      </c>
      <c r="F16" s="19">
        <v>180819.98</v>
      </c>
      <c r="G16" s="19">
        <v>164343.10999999999</v>
      </c>
      <c r="H16" s="19">
        <v>182667.18</v>
      </c>
      <c r="I16" s="19">
        <v>139034.13</v>
      </c>
      <c r="J16" s="19">
        <v>121475.16</v>
      </c>
      <c r="K16" s="19">
        <v>129231.65</v>
      </c>
      <c r="L16" s="18">
        <v>111068.88</v>
      </c>
      <c r="M16" s="18">
        <v>126858.39</v>
      </c>
      <c r="N16" s="18">
        <v>85117.07</v>
      </c>
      <c r="O16" s="18">
        <v>53011.6</v>
      </c>
    </row>
    <row r="17" spans="1:15" ht="15.75" thickBot="1">
      <c r="A17" s="57" t="s">
        <v>145</v>
      </c>
      <c r="B17" s="16"/>
      <c r="C17" s="17"/>
      <c r="D17" s="18"/>
      <c r="E17" s="19"/>
      <c r="F17" s="19"/>
      <c r="G17" s="19"/>
      <c r="H17" s="19"/>
      <c r="I17" s="19"/>
      <c r="J17" s="19"/>
      <c r="K17" s="19"/>
      <c r="L17" s="18"/>
      <c r="M17" s="18"/>
      <c r="N17" s="18"/>
      <c r="O17" s="60">
        <v>60007.39</v>
      </c>
    </row>
    <row r="18" spans="1:15">
      <c r="A18" s="65" t="s">
        <v>228</v>
      </c>
      <c r="B18" s="16"/>
      <c r="C18" s="17"/>
      <c r="D18" s="18">
        <v>123867.9</v>
      </c>
      <c r="E18" s="19">
        <v>124866.99</v>
      </c>
      <c r="F18" s="19">
        <v>124866.99</v>
      </c>
      <c r="G18" s="19">
        <v>127610.26</v>
      </c>
      <c r="H18" s="19">
        <v>128992.28</v>
      </c>
      <c r="I18" s="19">
        <v>129576.75</v>
      </c>
      <c r="J18" s="19">
        <v>126870.05</v>
      </c>
      <c r="K18" s="19">
        <v>131066.66</v>
      </c>
      <c r="L18" s="18">
        <v>128992.3</v>
      </c>
      <c r="M18" s="18">
        <v>134685.07999999999</v>
      </c>
      <c r="N18" s="18">
        <v>137482.70000000001</v>
      </c>
      <c r="O18" s="18">
        <v>142394.35</v>
      </c>
    </row>
    <row r="19" spans="1:15" s="96" customFormat="1">
      <c r="A19" s="91" t="s">
        <v>147</v>
      </c>
      <c r="B19" s="92"/>
      <c r="C19" s="93"/>
      <c r="D19" s="94">
        <v>231218.47999999998</v>
      </c>
      <c r="E19" s="94">
        <v>299533.94</v>
      </c>
      <c r="F19" s="94">
        <v>305686.97000000003</v>
      </c>
      <c r="G19" s="94">
        <v>291953.37</v>
      </c>
      <c r="H19" s="94">
        <v>311659.45999999996</v>
      </c>
      <c r="I19" s="94">
        <v>268610.88</v>
      </c>
      <c r="J19" s="94">
        <v>248345.21000000002</v>
      </c>
      <c r="K19" s="94">
        <v>260298.31</v>
      </c>
      <c r="L19" s="94">
        <v>240061.18</v>
      </c>
      <c r="M19" s="94">
        <v>261543.46999999997</v>
      </c>
      <c r="N19" s="94">
        <v>222599.77000000002</v>
      </c>
      <c r="O19" s="94">
        <v>255413.34</v>
      </c>
    </row>
    <row r="20" spans="1:15">
      <c r="A20" s="68" t="s">
        <v>117</v>
      </c>
      <c r="B20" s="72"/>
      <c r="C20" s="73"/>
      <c r="D20" s="18">
        <v>139823.03</v>
      </c>
      <c r="E20" s="19">
        <v>164205.81</v>
      </c>
      <c r="F20" s="19">
        <v>166646.21</v>
      </c>
      <c r="G20" s="19">
        <v>177266.82</v>
      </c>
      <c r="H20" s="19">
        <v>126062.65</v>
      </c>
      <c r="I20" s="19">
        <v>142366.26999999999</v>
      </c>
      <c r="J20" s="19">
        <v>138937.62</v>
      </c>
      <c r="K20" s="19">
        <v>123505.1</v>
      </c>
      <c r="L20" s="18">
        <v>115598.81</v>
      </c>
      <c r="M20" s="18">
        <v>121765.34</v>
      </c>
      <c r="N20" s="18">
        <v>113419.09</v>
      </c>
      <c r="O20" s="18">
        <v>147451.68</v>
      </c>
    </row>
    <row r="21" spans="1:15">
      <c r="A21" s="65" t="s">
        <v>229</v>
      </c>
      <c r="B21" s="72"/>
      <c r="C21" s="73"/>
      <c r="D21" s="18">
        <v>108962.46</v>
      </c>
      <c r="E21" s="19"/>
      <c r="F21" s="19"/>
      <c r="G21" s="19">
        <v>117268</v>
      </c>
      <c r="H21" s="19">
        <v>116700.27</v>
      </c>
      <c r="I21" s="19">
        <v>109996.18</v>
      </c>
      <c r="J21" s="19">
        <v>112504.79</v>
      </c>
      <c r="K21" s="19">
        <v>113150.01</v>
      </c>
      <c r="L21" s="18">
        <v>115858.03</v>
      </c>
      <c r="M21" s="18">
        <v>118368</v>
      </c>
      <c r="N21" s="18">
        <v>124685.34</v>
      </c>
      <c r="O21" s="18">
        <v>130587.23</v>
      </c>
    </row>
    <row r="22" spans="1:15" s="96" customFormat="1">
      <c r="A22" s="100" t="s">
        <v>230</v>
      </c>
      <c r="B22" s="100"/>
      <c r="C22" s="100"/>
      <c r="D22" s="94">
        <v>248785.49</v>
      </c>
      <c r="E22" s="94">
        <v>164205.81</v>
      </c>
      <c r="F22" s="94">
        <v>166646.21</v>
      </c>
      <c r="G22" s="94">
        <v>294534.82</v>
      </c>
      <c r="H22" s="94">
        <v>242762.91999999998</v>
      </c>
      <c r="I22" s="94">
        <v>252362.44999999998</v>
      </c>
      <c r="J22" s="94">
        <v>251442.40999999997</v>
      </c>
      <c r="K22" s="94">
        <v>236655.11</v>
      </c>
      <c r="L22" s="94">
        <v>231456.84</v>
      </c>
      <c r="M22" s="94">
        <v>240133.34</v>
      </c>
      <c r="N22" s="94">
        <v>113419.09</v>
      </c>
      <c r="O22" s="94">
        <v>147451.68</v>
      </c>
    </row>
    <row r="23" spans="1:15">
      <c r="A23" s="15"/>
      <c r="B23" s="16"/>
      <c r="C23" s="17"/>
      <c r="D23" s="18"/>
      <c r="E23" s="19"/>
      <c r="F23" s="19"/>
      <c r="G23" s="19"/>
      <c r="H23" s="19"/>
      <c r="I23" s="19"/>
      <c r="J23" s="19"/>
      <c r="K23" s="19"/>
      <c r="L23" s="18"/>
      <c r="M23" s="19"/>
      <c r="N23" s="19"/>
      <c r="O23" s="59"/>
    </row>
    <row r="24" spans="1:15">
      <c r="A24" s="20" t="s">
        <v>169</v>
      </c>
      <c r="B24" s="20"/>
      <c r="C24" s="20"/>
      <c r="D24" s="18">
        <v>51545.41</v>
      </c>
      <c r="E24" s="19">
        <v>52534.89</v>
      </c>
      <c r="F24" s="19">
        <v>54178.2</v>
      </c>
      <c r="G24" s="19">
        <v>55926.76</v>
      </c>
      <c r="H24" s="19">
        <v>57546.02</v>
      </c>
      <c r="I24" s="19">
        <v>63110.64</v>
      </c>
      <c r="J24" s="19">
        <v>64758.06</v>
      </c>
      <c r="K24" s="19">
        <v>67626.789999999994</v>
      </c>
      <c r="L24" s="18">
        <v>70373.740000000005</v>
      </c>
      <c r="M24" s="19">
        <v>74612.490000000005</v>
      </c>
      <c r="N24" s="19">
        <v>78947.27</v>
      </c>
      <c r="O24" s="18">
        <v>80508.67</v>
      </c>
    </row>
    <row r="25" spans="1:15">
      <c r="D25" s="5"/>
      <c r="E25" s="8"/>
      <c r="F25" s="8"/>
      <c r="G25" s="8"/>
      <c r="H25" s="8"/>
      <c r="I25" s="12"/>
      <c r="J25" s="8"/>
      <c r="K25" s="8"/>
      <c r="L25" s="5"/>
      <c r="M25" s="6"/>
      <c r="N25" s="6"/>
    </row>
    <row r="26" spans="1:15">
      <c r="A26" t="s">
        <v>2</v>
      </c>
      <c r="D26" s="5"/>
      <c r="E26" s="8"/>
      <c r="F26" s="8"/>
      <c r="G26" s="8"/>
      <c r="H26" s="8"/>
      <c r="I26" s="12"/>
      <c r="J26" s="8"/>
      <c r="K26" s="8"/>
      <c r="L26" s="5"/>
      <c r="M26" s="8"/>
      <c r="N26" s="8"/>
      <c r="O26" s="5"/>
    </row>
    <row r="27" spans="1:15">
      <c r="B27" t="s">
        <v>148</v>
      </c>
      <c r="D27" s="5"/>
      <c r="E27" s="8"/>
      <c r="F27" s="8"/>
      <c r="G27" s="8"/>
      <c r="H27" s="8"/>
      <c r="I27" s="12"/>
      <c r="J27" s="8"/>
      <c r="K27" s="8"/>
      <c r="L27" s="5"/>
      <c r="M27" s="8"/>
      <c r="N27" s="8"/>
      <c r="O27" s="5"/>
    </row>
    <row r="28" spans="1:15">
      <c r="B28" t="s">
        <v>196</v>
      </c>
      <c r="D28" s="5">
        <v>68061.509999999995</v>
      </c>
      <c r="E28" s="8">
        <v>30944.13</v>
      </c>
      <c r="F28" s="8">
        <v>24338.62</v>
      </c>
      <c r="G28" s="8">
        <v>28334.16</v>
      </c>
      <c r="H28" s="8">
        <v>21908.46</v>
      </c>
      <c r="I28" s="12">
        <v>35909.68</v>
      </c>
      <c r="J28" s="8">
        <v>34106.92</v>
      </c>
      <c r="K28" s="8">
        <v>21702.66</v>
      </c>
      <c r="L28" s="5">
        <v>22271.279999999999</v>
      </c>
      <c r="M28" s="8">
        <v>18362.79</v>
      </c>
      <c r="N28" s="8">
        <v>16530.490000000002</v>
      </c>
      <c r="O28" s="5">
        <v>18133.59</v>
      </c>
    </row>
    <row r="29" spans="1:15">
      <c r="B29" t="s">
        <v>247</v>
      </c>
      <c r="D29" s="5"/>
      <c r="E29" s="8"/>
      <c r="F29" s="8"/>
      <c r="G29" s="8"/>
      <c r="H29" s="8"/>
      <c r="I29" s="12"/>
      <c r="J29" s="8"/>
      <c r="K29" s="8"/>
      <c r="L29" s="5"/>
      <c r="M29" s="8"/>
      <c r="N29" s="8">
        <v>334</v>
      </c>
      <c r="O29" s="5">
        <v>52375.5</v>
      </c>
    </row>
    <row r="30" spans="1:15">
      <c r="D30" s="5"/>
      <c r="E30" s="8"/>
      <c r="F30" s="8"/>
      <c r="G30" s="8"/>
      <c r="H30" s="8"/>
      <c r="I30" s="12"/>
      <c r="J30" s="8"/>
      <c r="K30" s="8"/>
      <c r="L30" s="5"/>
      <c r="M30" s="8"/>
      <c r="N30" s="8"/>
      <c r="O30" s="5"/>
    </row>
    <row r="31" spans="1:15">
      <c r="B31" t="s">
        <v>156</v>
      </c>
      <c r="E31" s="6"/>
      <c r="F31" s="8"/>
      <c r="G31" s="8"/>
      <c r="H31" s="8"/>
      <c r="I31" s="12"/>
      <c r="J31" s="8"/>
      <c r="K31" s="8"/>
      <c r="L31" s="5"/>
      <c r="M31" s="8"/>
      <c r="N31" s="8"/>
      <c r="O31" s="5"/>
    </row>
    <row r="32" spans="1:15">
      <c r="B32" t="s">
        <v>12</v>
      </c>
      <c r="D32" s="5"/>
      <c r="E32" s="8"/>
      <c r="F32" s="8"/>
      <c r="G32" s="8"/>
      <c r="H32" s="8"/>
      <c r="I32" s="12"/>
      <c r="J32" s="8"/>
      <c r="K32" s="8">
        <v>450</v>
      </c>
      <c r="L32" s="5">
        <v>500</v>
      </c>
      <c r="M32" s="8">
        <v>400</v>
      </c>
      <c r="N32" s="8"/>
      <c r="O32" s="5"/>
    </row>
    <row r="33" spans="2:15">
      <c r="B33" t="s">
        <v>69</v>
      </c>
      <c r="D33" s="5"/>
      <c r="E33" s="8"/>
      <c r="F33" s="8"/>
      <c r="G33" s="8"/>
      <c r="H33" s="8"/>
      <c r="I33" s="12"/>
      <c r="J33" s="8"/>
      <c r="K33" s="8"/>
      <c r="L33" s="5"/>
      <c r="M33" s="8"/>
      <c r="N33" s="8"/>
      <c r="O33" s="5"/>
    </row>
    <row r="34" spans="2:15">
      <c r="B34" t="s">
        <v>195</v>
      </c>
      <c r="D34" s="5">
        <v>1390</v>
      </c>
      <c r="E34" s="8">
        <v>5045</v>
      </c>
      <c r="F34" s="8">
        <v>18430</v>
      </c>
      <c r="G34" s="8">
        <v>8565</v>
      </c>
      <c r="H34" s="8">
        <v>-700</v>
      </c>
      <c r="I34" s="12">
        <v>40988.19</v>
      </c>
      <c r="J34" s="8"/>
      <c r="K34" s="8"/>
      <c r="L34" s="5"/>
      <c r="M34" s="8">
        <v>290.24</v>
      </c>
      <c r="N34" s="8"/>
      <c r="O34" s="5">
        <v>750</v>
      </c>
    </row>
    <row r="35" spans="2:15">
      <c r="C35" t="s">
        <v>214</v>
      </c>
      <c r="D35" s="5"/>
      <c r="E35" s="8"/>
      <c r="F35" s="8"/>
      <c r="G35" s="8"/>
      <c r="H35" s="8">
        <v>350</v>
      </c>
      <c r="I35" s="12"/>
      <c r="J35" s="8"/>
      <c r="K35" s="8"/>
      <c r="L35" s="5"/>
      <c r="M35" s="8"/>
      <c r="N35" s="8"/>
      <c r="O35" s="5"/>
    </row>
    <row r="36" spans="2:15">
      <c r="B36" t="s">
        <v>199</v>
      </c>
      <c r="D36" s="5"/>
      <c r="E36" s="8"/>
      <c r="F36" s="8"/>
      <c r="G36" s="8"/>
      <c r="H36" s="8"/>
      <c r="I36" s="12"/>
      <c r="J36" s="8">
        <v>1750</v>
      </c>
      <c r="K36" s="8">
        <v>10010</v>
      </c>
      <c r="L36" s="5">
        <v>9015</v>
      </c>
      <c r="M36" s="8">
        <v>13530</v>
      </c>
      <c r="N36" s="8">
        <v>7480</v>
      </c>
      <c r="O36" s="5">
        <v>28645</v>
      </c>
    </row>
    <row r="37" spans="2:15">
      <c r="B37" t="s">
        <v>188</v>
      </c>
      <c r="D37" s="5">
        <v>941.67</v>
      </c>
      <c r="E37" s="8">
        <v>3027.61</v>
      </c>
      <c r="F37" s="8"/>
      <c r="G37" s="8">
        <v>250</v>
      </c>
      <c r="H37" s="8">
        <v>250</v>
      </c>
      <c r="I37" s="12"/>
      <c r="J37" s="8"/>
      <c r="K37" s="8">
        <v>1095</v>
      </c>
      <c r="L37" s="5">
        <v>3595</v>
      </c>
      <c r="M37" s="8">
        <v>1245</v>
      </c>
      <c r="N37" s="8">
        <v>2595</v>
      </c>
      <c r="O37" s="5"/>
    </row>
    <row r="38" spans="2:15">
      <c r="B38" t="s">
        <v>249</v>
      </c>
      <c r="D38" s="5"/>
      <c r="E38" s="8"/>
      <c r="F38" s="8"/>
      <c r="G38" s="8"/>
      <c r="H38" s="8"/>
      <c r="I38" s="12"/>
      <c r="J38" s="8"/>
      <c r="K38" s="8"/>
      <c r="L38" s="5"/>
      <c r="M38" s="8"/>
      <c r="N38" s="8">
        <v>5950</v>
      </c>
      <c r="O38" s="5">
        <v>4000</v>
      </c>
    </row>
    <row r="39" spans="2:15">
      <c r="B39" t="s">
        <v>260</v>
      </c>
      <c r="D39" s="5"/>
      <c r="E39" s="8"/>
      <c r="F39" s="8"/>
      <c r="G39" s="8"/>
      <c r="H39" s="8"/>
      <c r="I39" s="12"/>
      <c r="J39" s="8"/>
      <c r="K39" s="8"/>
      <c r="L39" s="5"/>
      <c r="M39" s="8"/>
      <c r="N39" s="8"/>
      <c r="O39" s="5">
        <v>5950</v>
      </c>
    </row>
    <row r="40" spans="2:15">
      <c r="B40" t="s">
        <v>261</v>
      </c>
      <c r="D40" s="5"/>
      <c r="E40" s="8"/>
      <c r="F40" s="8"/>
      <c r="G40" s="8"/>
      <c r="H40" s="8"/>
      <c r="I40" s="12"/>
      <c r="J40" s="8"/>
      <c r="K40" s="8"/>
      <c r="L40" s="5"/>
      <c r="M40" s="8"/>
      <c r="N40" s="8"/>
      <c r="O40" s="5"/>
    </row>
    <row r="41" spans="2:15">
      <c r="D41" s="5"/>
      <c r="E41" s="8"/>
      <c r="F41" s="8"/>
      <c r="G41" s="8"/>
      <c r="H41" s="8"/>
      <c r="I41" s="12"/>
      <c r="J41" s="8"/>
      <c r="K41" s="8"/>
      <c r="L41" s="5"/>
      <c r="M41" s="8"/>
      <c r="N41" s="8"/>
      <c r="O41" s="5"/>
    </row>
    <row r="42" spans="2:15">
      <c r="B42" t="s">
        <v>5</v>
      </c>
      <c r="D42" s="5"/>
      <c r="E42" s="8"/>
      <c r="F42" s="8"/>
      <c r="G42" s="8"/>
      <c r="H42" s="8"/>
      <c r="I42" s="12"/>
      <c r="J42" s="8"/>
      <c r="K42" s="8"/>
      <c r="L42" s="5"/>
      <c r="M42" s="8"/>
      <c r="N42" s="8"/>
      <c r="O42" s="5"/>
    </row>
    <row r="43" spans="2:15">
      <c r="B43">
        <v>2014</v>
      </c>
      <c r="C43" t="s">
        <v>135</v>
      </c>
      <c r="D43" s="5"/>
      <c r="E43" s="8"/>
      <c r="F43" s="8"/>
      <c r="G43" s="8"/>
      <c r="H43" s="8"/>
      <c r="I43" s="12"/>
      <c r="J43" s="8"/>
      <c r="K43" s="8"/>
      <c r="L43" s="5"/>
      <c r="M43" s="8"/>
      <c r="N43" s="8"/>
      <c r="O43" s="5"/>
    </row>
    <row r="44" spans="2:15">
      <c r="B44">
        <v>2014</v>
      </c>
      <c r="C44" t="s">
        <v>179</v>
      </c>
      <c r="D44" s="5">
        <v>170</v>
      </c>
      <c r="E44" s="8"/>
      <c r="F44" s="8"/>
      <c r="G44" s="8"/>
      <c r="H44" s="8"/>
      <c r="I44" s="12"/>
      <c r="J44" s="8"/>
      <c r="K44" s="8"/>
      <c r="L44" s="5"/>
      <c r="M44" s="8"/>
      <c r="N44" s="8"/>
      <c r="O44" s="5"/>
    </row>
    <row r="45" spans="2:15">
      <c r="B45">
        <v>2015</v>
      </c>
      <c r="C45" t="s">
        <v>193</v>
      </c>
      <c r="D45" s="5">
        <v>12050</v>
      </c>
      <c r="E45" s="8"/>
      <c r="F45" s="8">
        <v>-117.5</v>
      </c>
      <c r="G45" s="8"/>
      <c r="H45" s="8"/>
      <c r="I45" s="12"/>
      <c r="J45" s="8"/>
      <c r="K45" s="8"/>
      <c r="L45" s="5"/>
      <c r="M45" s="8"/>
      <c r="N45" s="8"/>
      <c r="O45" s="5"/>
    </row>
    <row r="46" spans="2:15">
      <c r="B46">
        <v>2015</v>
      </c>
      <c r="C46" t="s">
        <v>200</v>
      </c>
      <c r="D46" s="5"/>
      <c r="E46" s="8">
        <v>695</v>
      </c>
      <c r="F46" s="8">
        <v>3325</v>
      </c>
      <c r="G46" s="8">
        <v>5410</v>
      </c>
      <c r="H46" s="8">
        <v>13042.5</v>
      </c>
      <c r="I46" s="12">
        <v>695</v>
      </c>
      <c r="J46" s="8">
        <v>-290</v>
      </c>
      <c r="K46" s="8"/>
      <c r="L46" s="5"/>
      <c r="M46" s="8"/>
      <c r="N46" s="8"/>
      <c r="O46" s="5"/>
    </row>
    <row r="47" spans="2:15">
      <c r="B47">
        <v>2015</v>
      </c>
      <c r="C47" t="s">
        <v>201</v>
      </c>
      <c r="D47" s="5"/>
      <c r="E47" s="8"/>
      <c r="F47" s="8"/>
      <c r="G47" s="8"/>
      <c r="H47" s="8"/>
      <c r="I47" s="12"/>
      <c r="J47" s="8">
        <v>695</v>
      </c>
      <c r="K47" s="8">
        <v>7445</v>
      </c>
      <c r="L47" s="5">
        <v>10590.03</v>
      </c>
      <c r="M47" s="8"/>
      <c r="N47" s="8">
        <v>900</v>
      </c>
      <c r="O47" s="5"/>
    </row>
    <row r="48" spans="2:15">
      <c r="C48" t="s">
        <v>202</v>
      </c>
      <c r="D48" s="5">
        <v>855</v>
      </c>
      <c r="E48" s="8">
        <v>3920</v>
      </c>
      <c r="F48" s="8">
        <v>6900</v>
      </c>
      <c r="G48" s="8">
        <v>745</v>
      </c>
      <c r="H48" s="8"/>
      <c r="I48" s="12"/>
      <c r="J48" s="8"/>
      <c r="K48" s="8"/>
      <c r="L48" s="5"/>
      <c r="M48" s="8"/>
      <c r="N48" s="8"/>
      <c r="O48" s="5"/>
    </row>
    <row r="49" spans="2:15">
      <c r="C49" t="s">
        <v>215</v>
      </c>
      <c r="D49" s="5"/>
      <c r="E49" s="8"/>
      <c r="F49" s="8"/>
      <c r="G49" s="8">
        <v>695</v>
      </c>
      <c r="H49" s="8">
        <v>3030</v>
      </c>
      <c r="I49" s="12">
        <v>1860</v>
      </c>
      <c r="J49" s="8"/>
      <c r="K49" s="8"/>
      <c r="L49" s="5"/>
      <c r="M49" s="8"/>
      <c r="N49" s="8"/>
      <c r="O49" s="5"/>
    </row>
    <row r="50" spans="2:15">
      <c r="C50" t="s">
        <v>178</v>
      </c>
      <c r="D50" s="5"/>
      <c r="E50" s="8"/>
      <c r="F50" s="8"/>
      <c r="G50" s="8"/>
      <c r="H50" s="8"/>
      <c r="I50" s="12">
        <v>125</v>
      </c>
      <c r="J50" s="8">
        <v>785</v>
      </c>
      <c r="K50" s="8"/>
      <c r="L50" s="5">
        <v>925</v>
      </c>
      <c r="M50" s="8">
        <v>1925</v>
      </c>
      <c r="N50" s="8">
        <v>4310</v>
      </c>
      <c r="O50" s="5"/>
    </row>
    <row r="51" spans="2:15">
      <c r="C51" t="s">
        <v>179</v>
      </c>
      <c r="D51" s="5"/>
      <c r="E51" s="8"/>
      <c r="F51" s="8"/>
      <c r="G51" s="8">
        <v>125</v>
      </c>
      <c r="H51" s="8"/>
      <c r="I51" s="12">
        <v>160</v>
      </c>
      <c r="J51" s="8">
        <v>285</v>
      </c>
      <c r="K51" s="8">
        <v>945</v>
      </c>
      <c r="L51" s="5">
        <v>1050</v>
      </c>
      <c r="M51" s="8">
        <v>4130</v>
      </c>
      <c r="N51" s="8">
        <v>13885</v>
      </c>
      <c r="O51" s="5">
        <v>7725</v>
      </c>
    </row>
    <row r="52" spans="2:15">
      <c r="B52" t="s">
        <v>248</v>
      </c>
      <c r="D52" s="5"/>
      <c r="E52" s="8"/>
      <c r="F52" s="8"/>
      <c r="G52" s="8"/>
      <c r="H52" s="8"/>
      <c r="I52" s="12"/>
      <c r="J52" s="8"/>
      <c r="K52" s="8"/>
      <c r="L52" s="5"/>
      <c r="M52" s="8"/>
      <c r="N52" s="8">
        <v>695</v>
      </c>
      <c r="O52" s="5">
        <v>3970</v>
      </c>
    </row>
    <row r="53" spans="2:15">
      <c r="C53" t="s">
        <v>174</v>
      </c>
      <c r="D53" s="5">
        <v>6725</v>
      </c>
      <c r="E53" s="8">
        <v>3825</v>
      </c>
      <c r="F53" s="8">
        <v>8775</v>
      </c>
      <c r="G53" s="8">
        <v>5050</v>
      </c>
      <c r="H53" s="8">
        <v>3675</v>
      </c>
      <c r="I53" s="12">
        <v>8741</v>
      </c>
      <c r="J53" s="8">
        <v>5000</v>
      </c>
      <c r="K53" s="8">
        <v>6450</v>
      </c>
      <c r="L53" s="5">
        <v>9900</v>
      </c>
      <c r="M53" s="8">
        <v>2145</v>
      </c>
      <c r="N53" s="8">
        <v>5850</v>
      </c>
      <c r="O53" s="5">
        <v>10550</v>
      </c>
    </row>
    <row r="54" spans="2:15">
      <c r="D54" s="5"/>
      <c r="E54" s="8"/>
      <c r="F54" s="8"/>
      <c r="G54" s="8"/>
      <c r="H54" s="8"/>
      <c r="I54" s="12"/>
      <c r="J54" s="8"/>
      <c r="K54" s="8"/>
      <c r="L54" s="5"/>
      <c r="M54" s="8"/>
      <c r="N54" s="8"/>
      <c r="O54" s="5"/>
    </row>
    <row r="55" spans="2:15">
      <c r="B55" t="s">
        <v>10</v>
      </c>
      <c r="D55" s="5"/>
      <c r="E55" s="8"/>
      <c r="F55" s="8"/>
      <c r="G55" s="8"/>
      <c r="H55" s="8">
        <v>320.39999999999998</v>
      </c>
      <c r="I55" s="12"/>
      <c r="J55" s="8"/>
      <c r="K55" s="8"/>
      <c r="L55" s="5"/>
      <c r="M55" s="8"/>
      <c r="N55" s="8"/>
      <c r="O55" s="5"/>
    </row>
    <row r="56" spans="2:15">
      <c r="C56" t="s">
        <v>217</v>
      </c>
      <c r="D56" s="5"/>
      <c r="E56" s="8"/>
      <c r="F56" s="8"/>
      <c r="G56" s="8"/>
      <c r="H56" s="8"/>
      <c r="I56" s="12">
        <v>1759</v>
      </c>
      <c r="J56" s="8">
        <v>6157</v>
      </c>
      <c r="K56" s="8"/>
      <c r="L56" s="5"/>
      <c r="M56" s="8"/>
      <c r="N56" s="8"/>
      <c r="O56" s="5"/>
    </row>
    <row r="57" spans="2:15">
      <c r="C57" t="s">
        <v>218</v>
      </c>
      <c r="D57" s="5"/>
      <c r="E57" s="8"/>
      <c r="F57" s="8"/>
      <c r="G57" s="8"/>
      <c r="H57" s="8"/>
      <c r="I57" s="12">
        <v>2456</v>
      </c>
      <c r="J57" s="8">
        <v>3895</v>
      </c>
      <c r="K57" s="8">
        <v>250</v>
      </c>
      <c r="L57" s="5"/>
      <c r="M57" s="8"/>
      <c r="N57" s="8"/>
      <c r="O57" s="5"/>
    </row>
    <row r="58" spans="2:15">
      <c r="C58" t="s">
        <v>223</v>
      </c>
      <c r="D58" s="5"/>
      <c r="E58" s="8"/>
      <c r="F58" s="8"/>
      <c r="G58" s="8"/>
      <c r="H58" s="8"/>
      <c r="I58" s="12"/>
      <c r="J58" s="8">
        <v>477</v>
      </c>
      <c r="K58" s="8">
        <v>13385</v>
      </c>
      <c r="L58" s="5">
        <v>4660</v>
      </c>
      <c r="M58" s="8">
        <v>98.24</v>
      </c>
      <c r="N58" s="8"/>
      <c r="O58" s="5"/>
    </row>
    <row r="59" spans="2:15">
      <c r="C59" t="s">
        <v>224</v>
      </c>
      <c r="D59" s="5"/>
      <c r="E59" s="8"/>
      <c r="F59" s="8"/>
      <c r="G59" s="8"/>
      <c r="H59" s="8"/>
      <c r="I59" s="12"/>
      <c r="J59" s="8"/>
      <c r="K59" s="8">
        <v>435</v>
      </c>
      <c r="L59" s="5">
        <v>99</v>
      </c>
      <c r="M59" s="8">
        <v>597</v>
      </c>
      <c r="N59" s="8"/>
      <c r="O59" s="5"/>
    </row>
    <row r="60" spans="2:15">
      <c r="C60" t="s">
        <v>259</v>
      </c>
      <c r="D60" s="5"/>
      <c r="E60" s="8"/>
      <c r="F60" s="8"/>
      <c r="G60" s="8"/>
      <c r="H60" s="8"/>
      <c r="I60" s="12"/>
      <c r="J60" s="8"/>
      <c r="K60" s="8"/>
      <c r="L60" s="5"/>
      <c r="M60" s="8"/>
      <c r="N60" s="8"/>
      <c r="O60" s="5">
        <v>537</v>
      </c>
    </row>
    <row r="61" spans="2:15">
      <c r="D61" s="5"/>
      <c r="E61" s="8"/>
      <c r="F61" s="8"/>
      <c r="G61" s="8"/>
      <c r="H61" s="8"/>
      <c r="I61" s="12"/>
      <c r="J61" s="8"/>
      <c r="K61" s="8"/>
      <c r="L61" s="5"/>
      <c r="M61" s="8"/>
      <c r="N61" s="8"/>
      <c r="O61" s="5"/>
    </row>
    <row r="62" spans="2:15">
      <c r="B62" t="s">
        <v>68</v>
      </c>
      <c r="D62" s="5"/>
      <c r="E62" s="8">
        <v>7129.25</v>
      </c>
      <c r="F62" s="8"/>
      <c r="G62" s="8"/>
      <c r="H62" s="8">
        <v>496.14</v>
      </c>
      <c r="I62" s="12">
        <v>87.25</v>
      </c>
      <c r="J62" s="8">
        <v>126.7</v>
      </c>
      <c r="K62" s="8">
        <v>231.2</v>
      </c>
      <c r="L62" s="5">
        <v>123.3</v>
      </c>
      <c r="M62" s="8">
        <v>116.2</v>
      </c>
      <c r="N62" s="8"/>
      <c r="O62" s="5">
        <v>731.45</v>
      </c>
    </row>
    <row r="63" spans="2:15">
      <c r="B63" t="s">
        <v>13</v>
      </c>
      <c r="D63" s="5"/>
      <c r="E63" s="8">
        <v>725</v>
      </c>
      <c r="F63" s="8"/>
      <c r="G63" s="8"/>
      <c r="H63" s="8">
        <v>1450</v>
      </c>
      <c r="I63" s="12"/>
      <c r="J63" s="8">
        <v>2550</v>
      </c>
      <c r="K63" s="8">
        <v>1100</v>
      </c>
      <c r="L63" s="5">
        <v>2300</v>
      </c>
      <c r="M63" s="8">
        <v>1350</v>
      </c>
      <c r="N63" s="8"/>
      <c r="O63" s="5">
        <v>1400</v>
      </c>
    </row>
    <row r="64" spans="2:15">
      <c r="B64" t="s">
        <v>184</v>
      </c>
      <c r="D64" s="5"/>
      <c r="E64" s="8"/>
      <c r="F64" s="8"/>
      <c r="G64" s="8"/>
      <c r="H64" s="8"/>
      <c r="I64" s="12"/>
      <c r="J64" s="8"/>
      <c r="K64" s="8"/>
      <c r="L64" s="5"/>
      <c r="M64" s="8"/>
      <c r="N64" s="8"/>
      <c r="O64" s="5">
        <v>2000</v>
      </c>
    </row>
    <row r="65" spans="1:15">
      <c r="D65" s="5"/>
      <c r="E65" s="8"/>
      <c r="F65" s="8"/>
      <c r="G65" s="8"/>
      <c r="H65" s="8"/>
      <c r="I65" s="12"/>
      <c r="J65" s="8"/>
      <c r="K65" s="8"/>
      <c r="L65" s="5"/>
      <c r="M65" s="8"/>
      <c r="N65" s="8"/>
      <c r="O65" s="5"/>
    </row>
    <row r="66" spans="1:15">
      <c r="B66" t="s">
        <v>14</v>
      </c>
      <c r="D66" s="5">
        <v>910</v>
      </c>
      <c r="E66" s="8">
        <v>680</v>
      </c>
      <c r="F66" s="8">
        <v>2251.9299999999998</v>
      </c>
      <c r="G66" s="8">
        <v>1320</v>
      </c>
      <c r="H66" s="8">
        <v>1435</v>
      </c>
      <c r="I66" s="12">
        <v>1342.03</v>
      </c>
      <c r="J66" s="8">
        <v>1080</v>
      </c>
      <c r="K66" s="8">
        <v>1150</v>
      </c>
      <c r="L66" s="5">
        <v>1100</v>
      </c>
      <c r="M66" s="8">
        <v>1020</v>
      </c>
      <c r="N66" s="8">
        <v>1015</v>
      </c>
      <c r="O66" s="5">
        <v>910</v>
      </c>
    </row>
    <row r="67" spans="1:15">
      <c r="B67" t="s">
        <v>128</v>
      </c>
      <c r="D67" s="5">
        <v>238.5</v>
      </c>
      <c r="E67" s="8">
        <v>367.76</v>
      </c>
      <c r="F67" s="8">
        <v>225</v>
      </c>
      <c r="G67" s="8">
        <v>327.83</v>
      </c>
      <c r="H67" s="8">
        <v>937.93</v>
      </c>
      <c r="I67" s="12">
        <v>717</v>
      </c>
      <c r="J67" s="8">
        <v>443.5</v>
      </c>
      <c r="K67" s="8">
        <v>349.65</v>
      </c>
      <c r="L67" s="5">
        <v>1516</v>
      </c>
      <c r="M67" s="8">
        <v>1468.16</v>
      </c>
      <c r="N67" s="8">
        <v>300</v>
      </c>
      <c r="O67" s="5">
        <v>250.5</v>
      </c>
    </row>
    <row r="68" spans="1:15">
      <c r="B68" t="s">
        <v>73</v>
      </c>
      <c r="D68" s="5"/>
      <c r="E68" s="8"/>
      <c r="F68" s="8"/>
      <c r="G68" s="8"/>
      <c r="H68" s="8"/>
      <c r="I68" s="12"/>
      <c r="J68" s="8"/>
      <c r="K68" s="8"/>
      <c r="L68" s="5"/>
      <c r="M68" s="8"/>
      <c r="N68" s="8"/>
      <c r="O68" s="5"/>
    </row>
    <row r="69" spans="1:15">
      <c r="B69" t="s">
        <v>42</v>
      </c>
      <c r="D69" s="5"/>
      <c r="E69" s="8"/>
      <c r="F69" s="8"/>
      <c r="G69" s="8"/>
      <c r="H69" s="8">
        <v>500</v>
      </c>
      <c r="I69" s="12"/>
      <c r="J69" s="8"/>
      <c r="K69" s="8"/>
      <c r="L69" s="5"/>
      <c r="M69" s="8"/>
      <c r="N69" s="8"/>
      <c r="O69" s="5"/>
    </row>
    <row r="70" spans="1:15">
      <c r="B70" t="s">
        <v>29</v>
      </c>
      <c r="D70" s="5"/>
      <c r="E70" s="8"/>
      <c r="F70" s="8"/>
      <c r="G70" s="8"/>
      <c r="H70" s="8"/>
      <c r="I70" s="12"/>
      <c r="J70" s="8"/>
      <c r="K70" s="8"/>
      <c r="L70" s="5"/>
      <c r="M70" s="8"/>
      <c r="N70" s="8"/>
      <c r="O70" s="5"/>
    </row>
    <row r="71" spans="1:15">
      <c r="B71" t="s">
        <v>95</v>
      </c>
      <c r="D71" s="5"/>
      <c r="E71" s="8"/>
      <c r="F71" s="8"/>
      <c r="G71" s="8"/>
      <c r="H71" s="8"/>
      <c r="I71" s="12"/>
      <c r="J71" s="8"/>
      <c r="K71" s="8"/>
      <c r="L71" s="5"/>
      <c r="M71" s="8"/>
      <c r="N71" s="8"/>
      <c r="O71" s="5"/>
    </row>
    <row r="72" spans="1:15">
      <c r="B72" t="s">
        <v>163</v>
      </c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/>
    </row>
    <row r="73" spans="1:15">
      <c r="B73" t="s">
        <v>22</v>
      </c>
      <c r="D73" s="5"/>
      <c r="E73" s="8"/>
      <c r="F73" s="8"/>
      <c r="G73" s="8"/>
      <c r="H73" s="8"/>
      <c r="I73" s="12"/>
      <c r="J73" s="8"/>
      <c r="K73" s="8"/>
      <c r="L73" s="5"/>
      <c r="M73" s="8"/>
      <c r="N73" s="8"/>
      <c r="O73" s="5"/>
    </row>
    <row r="74" spans="1:15">
      <c r="D74" s="5"/>
      <c r="E74" s="8"/>
      <c r="F74" s="8"/>
      <c r="G74" s="8"/>
      <c r="H74" s="8"/>
      <c r="I74" s="12"/>
      <c r="J74" s="8"/>
      <c r="K74" s="8"/>
      <c r="L74" s="5"/>
      <c r="M74" s="8"/>
      <c r="N74" s="8"/>
      <c r="O74" s="5"/>
    </row>
    <row r="75" spans="1:15" ht="15.75">
      <c r="A75" s="34" t="s">
        <v>74</v>
      </c>
      <c r="B75" s="35"/>
      <c r="C75" s="36"/>
      <c r="D75" s="37">
        <f t="shared" ref="D75:O75" si="7">SUM(D27:D74)</f>
        <v>91341.68</v>
      </c>
      <c r="E75" s="37">
        <f t="shared" si="7"/>
        <v>56358.750000000007</v>
      </c>
      <c r="F75" s="37">
        <f t="shared" si="7"/>
        <v>64128.049999999996</v>
      </c>
      <c r="G75" s="37">
        <f t="shared" si="7"/>
        <v>50821.990000000005</v>
      </c>
      <c r="H75" s="37">
        <f t="shared" si="7"/>
        <v>46695.43</v>
      </c>
      <c r="I75" s="37">
        <f t="shared" si="7"/>
        <v>94840.15</v>
      </c>
      <c r="J75" s="37">
        <f t="shared" si="7"/>
        <v>57061.119999999995</v>
      </c>
      <c r="K75" s="37">
        <f t="shared" si="7"/>
        <v>64998.51</v>
      </c>
      <c r="L75" s="37">
        <f t="shared" si="7"/>
        <v>67644.61</v>
      </c>
      <c r="M75" s="37">
        <f t="shared" si="7"/>
        <v>46677.63</v>
      </c>
      <c r="N75" s="37">
        <f t="shared" si="7"/>
        <v>59844.490000000005</v>
      </c>
      <c r="O75" s="37">
        <f t="shared" si="7"/>
        <v>137928.04</v>
      </c>
    </row>
    <row r="76" spans="1:15">
      <c r="D76" s="5"/>
      <c r="E76" s="5"/>
      <c r="F76" s="5"/>
      <c r="G76" s="5"/>
      <c r="H76" s="8"/>
      <c r="I76" s="5"/>
      <c r="J76" s="8"/>
      <c r="K76" s="8"/>
      <c r="L76" s="5"/>
      <c r="M76" s="8"/>
      <c r="N76" s="8"/>
      <c r="O76" s="5"/>
    </row>
    <row r="77" spans="1:15">
      <c r="D77" s="5"/>
      <c r="E77" s="5"/>
      <c r="F77" s="5"/>
      <c r="G77" s="5"/>
      <c r="H77" s="8"/>
      <c r="I77" s="5"/>
      <c r="J77" s="8"/>
      <c r="K77" s="8"/>
      <c r="L77" s="5"/>
      <c r="M77" s="8"/>
      <c r="N77" s="8"/>
      <c r="O77" s="5"/>
    </row>
    <row r="78" spans="1:15">
      <c r="D78" s="5"/>
      <c r="E78" s="8"/>
      <c r="F78" s="8"/>
      <c r="G78" s="8"/>
      <c r="H78" s="8"/>
      <c r="I78" s="12"/>
      <c r="J78" s="8"/>
      <c r="K78" s="8"/>
      <c r="L78" s="5"/>
      <c r="M78" s="8"/>
      <c r="N78" s="8"/>
      <c r="O78" s="5"/>
    </row>
    <row r="79" spans="1:15">
      <c r="A79" t="s">
        <v>15</v>
      </c>
      <c r="D79" s="5"/>
      <c r="E79" s="8"/>
      <c r="F79" s="8"/>
      <c r="G79" s="8"/>
      <c r="H79" s="8"/>
      <c r="I79" s="12"/>
      <c r="J79" s="8"/>
      <c r="K79" s="8"/>
      <c r="L79" s="5"/>
      <c r="M79" s="8"/>
      <c r="N79" s="8"/>
      <c r="O79" s="5"/>
    </row>
    <row r="80" spans="1:15">
      <c r="B80" t="s">
        <v>155</v>
      </c>
      <c r="D80" s="5">
        <v>22671.78</v>
      </c>
      <c r="E80" s="8">
        <v>22237.86</v>
      </c>
      <c r="F80" s="8">
        <v>23405.19</v>
      </c>
      <c r="G80" s="8">
        <v>22211.54</v>
      </c>
      <c r="H80" s="8">
        <v>22143.66</v>
      </c>
      <c r="I80" s="12">
        <v>22090.34</v>
      </c>
      <c r="J80" s="8">
        <v>22035.69</v>
      </c>
      <c r="K80" s="8">
        <v>25034.11</v>
      </c>
      <c r="L80" s="5">
        <v>25028.16</v>
      </c>
      <c r="M80" s="8">
        <v>25029.86</v>
      </c>
      <c r="N80" s="8">
        <v>2529.86</v>
      </c>
      <c r="O80" s="5">
        <v>26564.01</v>
      </c>
    </row>
    <row r="81" spans="2:15">
      <c r="B81" t="s">
        <v>197</v>
      </c>
      <c r="D81" s="5">
        <v>390.57</v>
      </c>
      <c r="E81" s="8">
        <v>390.57</v>
      </c>
      <c r="F81" s="8">
        <v>390.57</v>
      </c>
      <c r="G81" s="8">
        <v>390.57</v>
      </c>
      <c r="H81" s="8"/>
      <c r="I81" s="12">
        <v>781.14</v>
      </c>
      <c r="J81" s="8">
        <v>390.57</v>
      </c>
      <c r="K81" s="8">
        <v>390.57</v>
      </c>
      <c r="L81" s="5">
        <v>390.57</v>
      </c>
      <c r="M81" s="8"/>
      <c r="N81" s="8">
        <v>390.54</v>
      </c>
      <c r="O81" s="5">
        <v>390.54</v>
      </c>
    </row>
    <row r="82" spans="2:15">
      <c r="B82" t="s">
        <v>24</v>
      </c>
      <c r="D82" s="5">
        <v>532</v>
      </c>
      <c r="E82" s="8"/>
      <c r="F82" s="8">
        <v>1064</v>
      </c>
      <c r="G82" s="8">
        <v>532</v>
      </c>
      <c r="H82" s="8">
        <v>532</v>
      </c>
      <c r="I82" s="12">
        <v>532</v>
      </c>
      <c r="J82" s="8">
        <v>532</v>
      </c>
      <c r="K82" s="8">
        <v>2000</v>
      </c>
      <c r="L82" s="5">
        <v>1000</v>
      </c>
      <c r="M82" s="8">
        <v>-25.5</v>
      </c>
      <c r="N82" s="8">
        <v>500</v>
      </c>
      <c r="O82" s="5">
        <v>500</v>
      </c>
    </row>
    <row r="83" spans="2:15">
      <c r="B83" t="s">
        <v>25</v>
      </c>
      <c r="D83" s="5"/>
      <c r="E83" s="8"/>
      <c r="F83" s="8">
        <v>281.11</v>
      </c>
      <c r="G83" s="8">
        <v>272.26</v>
      </c>
      <c r="H83" s="8">
        <v>477.86</v>
      </c>
      <c r="I83" s="12">
        <v>162.65</v>
      </c>
      <c r="J83" s="8">
        <v>140.80000000000001</v>
      </c>
      <c r="K83" s="8">
        <v>174.48</v>
      </c>
      <c r="L83" s="5">
        <v>328.01</v>
      </c>
      <c r="M83" s="8">
        <v>1234.5</v>
      </c>
      <c r="N83" s="8"/>
      <c r="O83" s="5">
        <v>340.5</v>
      </c>
    </row>
    <row r="84" spans="2:15">
      <c r="B84" t="s">
        <v>17</v>
      </c>
      <c r="D84" s="5">
        <v>3530.65</v>
      </c>
      <c r="E84" s="8">
        <v>3530.65</v>
      </c>
      <c r="F84" s="8">
        <v>3530.65</v>
      </c>
      <c r="G84" s="8">
        <v>3530.65</v>
      </c>
      <c r="H84" s="8">
        <v>3530.65</v>
      </c>
      <c r="I84" s="12">
        <v>3530.65</v>
      </c>
      <c r="J84" s="8">
        <v>3530.65</v>
      </c>
      <c r="K84" s="8">
        <v>3530.65</v>
      </c>
      <c r="L84" s="5">
        <v>3530.65</v>
      </c>
      <c r="M84" s="8">
        <v>3530.65</v>
      </c>
      <c r="N84" s="8"/>
      <c r="O84" s="5">
        <v>10691.77</v>
      </c>
    </row>
    <row r="85" spans="2:15">
      <c r="B85" t="s">
        <v>64</v>
      </c>
      <c r="D85" s="5">
        <v>2554.64</v>
      </c>
      <c r="E85" s="8">
        <v>2054.27</v>
      </c>
      <c r="F85" s="8">
        <v>1591.6</v>
      </c>
      <c r="G85" s="8">
        <v>2290.14</v>
      </c>
      <c r="H85" s="8">
        <v>1576.11</v>
      </c>
      <c r="I85" s="12">
        <v>1492.54</v>
      </c>
      <c r="J85" s="8">
        <v>1510.65</v>
      </c>
      <c r="K85" s="8">
        <v>1814.57</v>
      </c>
      <c r="L85" s="5">
        <v>1973.4</v>
      </c>
      <c r="M85" s="8">
        <v>2111.7399999999998</v>
      </c>
      <c r="N85" s="8">
        <v>1669.02</v>
      </c>
      <c r="O85" s="5">
        <v>1964.61</v>
      </c>
    </row>
    <row r="86" spans="2:15">
      <c r="B86" t="s">
        <v>20</v>
      </c>
      <c r="D86" s="5">
        <v>50</v>
      </c>
      <c r="E86" s="8">
        <v>11.25</v>
      </c>
      <c r="F86" s="8">
        <v>100</v>
      </c>
      <c r="G86" s="8">
        <v>72.5</v>
      </c>
      <c r="H86" s="8">
        <v>50</v>
      </c>
      <c r="I86" s="12">
        <v>50</v>
      </c>
      <c r="J86" s="8">
        <v>61.25</v>
      </c>
      <c r="K86" s="8">
        <v>11.25</v>
      </c>
      <c r="L86" s="5"/>
      <c r="M86" s="8"/>
      <c r="N86" s="8"/>
      <c r="O86" s="5">
        <v>261.25</v>
      </c>
    </row>
    <row r="87" spans="2:15">
      <c r="B87" t="s">
        <v>29</v>
      </c>
      <c r="D87" s="5">
        <v>127.05</v>
      </c>
      <c r="E87" s="8">
        <v>2357.8200000000002</v>
      </c>
      <c r="F87" s="8">
        <v>716.86</v>
      </c>
      <c r="G87" s="8">
        <v>665.04</v>
      </c>
      <c r="H87" s="8"/>
      <c r="I87" s="12">
        <v>302.95</v>
      </c>
      <c r="J87" s="8">
        <v>1330.08</v>
      </c>
      <c r="K87" s="8">
        <v>1368.71</v>
      </c>
      <c r="L87" s="5">
        <v>804.89</v>
      </c>
      <c r="M87" s="8">
        <v>678.92</v>
      </c>
      <c r="N87" s="8"/>
      <c r="O87" s="5">
        <v>1597.5</v>
      </c>
    </row>
    <row r="88" spans="2:15">
      <c r="B88" t="s">
        <v>176</v>
      </c>
      <c r="D88" s="5"/>
      <c r="E88" s="8"/>
      <c r="F88" s="8"/>
      <c r="G88" s="8"/>
      <c r="H88" s="8"/>
      <c r="I88" s="12"/>
      <c r="J88" s="8"/>
      <c r="K88" s="8"/>
      <c r="L88" s="5"/>
      <c r="M88" s="8"/>
      <c r="N88" s="8"/>
      <c r="O88" s="5"/>
    </row>
    <row r="89" spans="2:15">
      <c r="C89" t="s">
        <v>43</v>
      </c>
      <c r="D89" s="5">
        <v>85.15</v>
      </c>
      <c r="E89" s="8">
        <v>141.31</v>
      </c>
      <c r="F89" s="8">
        <v>212.24</v>
      </c>
      <c r="G89" s="8">
        <v>212.4</v>
      </c>
      <c r="H89" s="8"/>
      <c r="I89" s="12">
        <v>424.8</v>
      </c>
      <c r="J89" s="8">
        <v>212.32</v>
      </c>
      <c r="K89" s="8">
        <v>212.32</v>
      </c>
      <c r="L89" s="5">
        <v>212.45</v>
      </c>
      <c r="M89" s="8">
        <v>212.36</v>
      </c>
      <c r="N89" s="8"/>
      <c r="O89" s="5">
        <v>424.68</v>
      </c>
    </row>
    <row r="90" spans="2:15">
      <c r="C90" t="s">
        <v>54</v>
      </c>
      <c r="D90" s="5"/>
      <c r="E90" s="8">
        <v>188.62</v>
      </c>
      <c r="F90" s="8">
        <v>94.3</v>
      </c>
      <c r="G90" s="8">
        <v>94.31</v>
      </c>
      <c r="H90" s="8"/>
      <c r="I90" s="12">
        <v>188.62</v>
      </c>
      <c r="J90" s="8"/>
      <c r="K90" s="8">
        <v>188.61</v>
      </c>
      <c r="L90" s="5">
        <v>94.31</v>
      </c>
      <c r="M90" s="8"/>
      <c r="N90" s="8">
        <v>94.31</v>
      </c>
      <c r="O90" s="5">
        <v>188.62</v>
      </c>
    </row>
    <row r="91" spans="2:15">
      <c r="C91" t="s">
        <v>84</v>
      </c>
      <c r="D91" s="5">
        <v>147</v>
      </c>
      <c r="E91" s="8">
        <v>147.16</v>
      </c>
      <c r="F91" s="8">
        <v>160.66</v>
      </c>
      <c r="G91" s="8">
        <v>147.16</v>
      </c>
      <c r="H91" s="8">
        <v>192.78</v>
      </c>
      <c r="I91" s="12">
        <v>147.78</v>
      </c>
      <c r="J91" s="8">
        <v>147.78</v>
      </c>
      <c r="K91" s="8">
        <v>147.76</v>
      </c>
      <c r="L91" s="5">
        <v>162.76</v>
      </c>
      <c r="M91" s="8">
        <v>147.76</v>
      </c>
      <c r="N91" s="8">
        <v>147.68</v>
      </c>
      <c r="O91" s="5">
        <v>147.68</v>
      </c>
    </row>
    <row r="92" spans="2:15">
      <c r="C92" t="s">
        <v>47</v>
      </c>
      <c r="D92" s="5">
        <v>39.979999999999997</v>
      </c>
      <c r="E92" s="8">
        <v>19.72</v>
      </c>
      <c r="F92" s="8"/>
      <c r="G92" s="8">
        <v>116.34</v>
      </c>
      <c r="H92" s="8">
        <v>19.46</v>
      </c>
      <c r="I92" s="12"/>
      <c r="J92" s="8"/>
      <c r="K92" s="8">
        <v>19.28</v>
      </c>
      <c r="L92" s="5"/>
      <c r="M92" s="8">
        <v>40.06</v>
      </c>
      <c r="N92" s="8">
        <v>110.8</v>
      </c>
      <c r="O92" s="5">
        <v>40.76</v>
      </c>
    </row>
    <row r="93" spans="2:15">
      <c r="C93" t="s">
        <v>123</v>
      </c>
      <c r="D93" s="5"/>
      <c r="E93" s="8"/>
      <c r="F93" s="8">
        <v>429.54</v>
      </c>
      <c r="G93" s="8">
        <v>214.8</v>
      </c>
      <c r="H93" s="8">
        <v>217.5</v>
      </c>
      <c r="I93" s="12">
        <v>217.5</v>
      </c>
      <c r="J93" s="8">
        <v>217.5</v>
      </c>
      <c r="K93" s="8">
        <v>214.32</v>
      </c>
      <c r="L93" s="5">
        <v>214.32</v>
      </c>
      <c r="M93" s="8">
        <v>214.32</v>
      </c>
      <c r="N93" s="8"/>
      <c r="O93" s="5">
        <v>427.08</v>
      </c>
    </row>
    <row r="94" spans="2:15">
      <c r="C94" t="s">
        <v>85</v>
      </c>
      <c r="D94" s="5"/>
      <c r="E94" s="8"/>
      <c r="F94" s="8">
        <v>114.12</v>
      </c>
      <c r="G94" s="8">
        <v>57.23</v>
      </c>
      <c r="H94" s="8">
        <v>57.23</v>
      </c>
      <c r="I94" s="12">
        <v>57.23</v>
      </c>
      <c r="J94" s="8">
        <v>57.53</v>
      </c>
      <c r="K94" s="8">
        <v>57.56</v>
      </c>
      <c r="L94" s="5">
        <v>37</v>
      </c>
      <c r="M94" s="8"/>
      <c r="N94" s="8"/>
      <c r="O94" s="5"/>
    </row>
    <row r="95" spans="2:15">
      <c r="C95" t="s">
        <v>167</v>
      </c>
      <c r="D95" s="5"/>
      <c r="E95" s="8"/>
      <c r="F95" s="8">
        <v>140</v>
      </c>
      <c r="G95" s="8">
        <v>70</v>
      </c>
      <c r="H95" s="8">
        <v>70</v>
      </c>
      <c r="I95" s="12">
        <v>70</v>
      </c>
      <c r="J95" s="8">
        <v>70</v>
      </c>
      <c r="K95" s="8">
        <v>70</v>
      </c>
      <c r="L95" s="5">
        <v>70</v>
      </c>
      <c r="M95" s="8">
        <v>70</v>
      </c>
      <c r="N95" s="8"/>
      <c r="O95" s="5">
        <v>140</v>
      </c>
    </row>
    <row r="96" spans="2:15">
      <c r="C96" t="s">
        <v>177</v>
      </c>
      <c r="D96" s="5"/>
      <c r="E96" s="8">
        <v>250</v>
      </c>
      <c r="F96" s="8">
        <v>250</v>
      </c>
      <c r="G96" s="8">
        <v>250</v>
      </c>
      <c r="H96" s="8">
        <v>250</v>
      </c>
      <c r="I96" s="12">
        <v>250</v>
      </c>
      <c r="J96" s="8">
        <v>250</v>
      </c>
      <c r="K96" s="8">
        <v>250</v>
      </c>
      <c r="L96" s="5">
        <v>250</v>
      </c>
      <c r="M96" s="8">
        <v>250</v>
      </c>
      <c r="N96" s="8">
        <v>250</v>
      </c>
      <c r="O96" s="5">
        <v>250</v>
      </c>
    </row>
    <row r="97" spans="2:15">
      <c r="B97" t="s">
        <v>19</v>
      </c>
      <c r="D97" s="5">
        <v>50</v>
      </c>
      <c r="E97" s="8">
        <v>408.19</v>
      </c>
      <c r="F97" s="8"/>
      <c r="G97" s="8">
        <v>431.08</v>
      </c>
      <c r="H97" s="8"/>
      <c r="I97" s="12">
        <v>29.89</v>
      </c>
      <c r="J97" s="8">
        <v>431.08</v>
      </c>
      <c r="K97" s="8"/>
      <c r="L97" s="5"/>
      <c r="M97" s="8">
        <v>431.08</v>
      </c>
      <c r="N97" s="8"/>
      <c r="O97" s="5"/>
    </row>
    <row r="98" spans="2:15">
      <c r="B98" t="s">
        <v>22</v>
      </c>
      <c r="D98" s="5"/>
      <c r="E98" s="8">
        <v>115</v>
      </c>
      <c r="F98" s="8">
        <v>502.5</v>
      </c>
      <c r="G98" s="8">
        <v>100</v>
      </c>
      <c r="H98" s="8">
        <v>359.5</v>
      </c>
      <c r="I98" s="12"/>
      <c r="J98" s="8"/>
      <c r="K98" s="8">
        <v>40</v>
      </c>
      <c r="L98" s="5">
        <v>670.3</v>
      </c>
      <c r="M98" s="8">
        <v>150</v>
      </c>
      <c r="N98" s="8"/>
      <c r="O98" s="5">
        <v>1423.95</v>
      </c>
    </row>
    <row r="99" spans="2:15">
      <c r="C99" t="s">
        <v>158</v>
      </c>
      <c r="D99" s="5"/>
      <c r="E99" s="8"/>
      <c r="F99" s="8">
        <v>59</v>
      </c>
      <c r="G99" s="8">
        <v>55</v>
      </c>
      <c r="H99" s="8">
        <v>10</v>
      </c>
      <c r="I99" s="12">
        <v>195</v>
      </c>
      <c r="J99" s="8">
        <v>370</v>
      </c>
      <c r="K99" s="8">
        <v>165.37</v>
      </c>
      <c r="L99" s="5">
        <v>171.5</v>
      </c>
      <c r="M99" s="8">
        <v>100</v>
      </c>
      <c r="N99" s="8"/>
      <c r="O99" s="5">
        <v>229</v>
      </c>
    </row>
    <row r="100" spans="2:15">
      <c r="C100" t="s">
        <v>159</v>
      </c>
      <c r="D100" s="5"/>
      <c r="E100" s="8">
        <v>59.44</v>
      </c>
      <c r="F100" s="8">
        <v>1119.83</v>
      </c>
      <c r="G100" s="8">
        <v>407.57</v>
      </c>
      <c r="H100" s="8">
        <v>505.6</v>
      </c>
      <c r="I100" s="12">
        <v>1064.82</v>
      </c>
      <c r="J100" s="8">
        <v>1002.68</v>
      </c>
      <c r="K100" s="8">
        <v>203.77</v>
      </c>
      <c r="L100" s="5">
        <v>144.55000000000001</v>
      </c>
      <c r="M100" s="8">
        <v>462.18</v>
      </c>
      <c r="N100" s="8">
        <v>242.71</v>
      </c>
      <c r="O100" s="5">
        <v>578.27</v>
      </c>
    </row>
    <row r="101" spans="2:15">
      <c r="C101" t="s">
        <v>165</v>
      </c>
      <c r="D101" s="5"/>
      <c r="E101" s="8"/>
      <c r="F101" s="8">
        <v>94.6</v>
      </c>
      <c r="G101" s="8">
        <v>123.98</v>
      </c>
      <c r="H101" s="8">
        <v>230.82</v>
      </c>
      <c r="I101" s="12">
        <v>251.7</v>
      </c>
      <c r="J101" s="8"/>
      <c r="K101" s="8">
        <v>438.41</v>
      </c>
      <c r="L101" s="5">
        <v>92.42</v>
      </c>
      <c r="M101" s="8">
        <v>130.44999999999999</v>
      </c>
      <c r="N101" s="8"/>
      <c r="O101" s="5">
        <v>210.6</v>
      </c>
    </row>
    <row r="102" spans="2:15">
      <c r="C102" t="s">
        <v>166</v>
      </c>
      <c r="D102" s="5"/>
      <c r="E102" s="8"/>
      <c r="F102" s="8">
        <v>24</v>
      </c>
      <c r="G102" s="8"/>
      <c r="H102" s="8">
        <v>30</v>
      </c>
      <c r="I102" s="12"/>
      <c r="J102" s="8">
        <v>6</v>
      </c>
      <c r="K102" s="8"/>
      <c r="L102" s="5">
        <v>19</v>
      </c>
      <c r="M102" s="8"/>
      <c r="N102" s="8"/>
      <c r="O102" s="5">
        <v>4</v>
      </c>
    </row>
    <row r="103" spans="2:15">
      <c r="C103" t="s">
        <v>173</v>
      </c>
      <c r="D103" s="5"/>
      <c r="E103" s="8"/>
      <c r="F103" s="8">
        <v>128.30000000000001</v>
      </c>
      <c r="G103" s="8">
        <v>297.42</v>
      </c>
      <c r="H103" s="8"/>
      <c r="I103" s="12"/>
      <c r="J103" s="8"/>
      <c r="K103" s="8">
        <v>17.34</v>
      </c>
      <c r="L103" s="5"/>
      <c r="M103" s="8"/>
      <c r="N103" s="8"/>
      <c r="O103" s="5">
        <v>111.62</v>
      </c>
    </row>
    <row r="104" spans="2:15">
      <c r="C104" t="s">
        <v>182</v>
      </c>
      <c r="D104" s="5"/>
      <c r="E104" s="8"/>
      <c r="F104" s="8"/>
      <c r="G104" s="8"/>
      <c r="H104" s="8"/>
      <c r="I104" s="12"/>
      <c r="J104" s="8"/>
      <c r="K104" s="8"/>
      <c r="L104" s="5"/>
      <c r="M104" s="8"/>
      <c r="N104" s="8"/>
      <c r="O104" s="5"/>
    </row>
    <row r="105" spans="2:15">
      <c r="C105" t="s">
        <v>184</v>
      </c>
      <c r="D105" s="5"/>
      <c r="E105" s="8"/>
      <c r="F105" s="8"/>
      <c r="G105" s="8">
        <v>100</v>
      </c>
      <c r="H105" s="8"/>
      <c r="I105" s="12"/>
      <c r="J105" s="8"/>
      <c r="K105" s="8"/>
      <c r="L105" s="5"/>
      <c r="M105" s="8"/>
      <c r="N105" s="8"/>
      <c r="O105" s="5">
        <v>1000</v>
      </c>
    </row>
    <row r="106" spans="2:15">
      <c r="C106" t="s">
        <v>210</v>
      </c>
      <c r="D106" s="5">
        <v>300</v>
      </c>
      <c r="E106" s="8">
        <v>150</v>
      </c>
      <c r="F106" s="8">
        <v>150</v>
      </c>
      <c r="G106" s="8">
        <v>150</v>
      </c>
      <c r="H106" s="8">
        <v>150</v>
      </c>
      <c r="I106" s="12">
        <v>150</v>
      </c>
      <c r="J106" s="8">
        <v>150</v>
      </c>
      <c r="K106" s="8">
        <v>150</v>
      </c>
      <c r="L106" s="5">
        <v>150</v>
      </c>
      <c r="M106" s="8">
        <v>150</v>
      </c>
      <c r="N106" s="8">
        <v>150</v>
      </c>
      <c r="O106" s="5">
        <v>150</v>
      </c>
    </row>
    <row r="107" spans="2:15">
      <c r="C107" t="s">
        <v>251</v>
      </c>
      <c r="D107" s="5"/>
      <c r="E107" s="8"/>
      <c r="F107" s="8"/>
      <c r="G107" s="8"/>
      <c r="H107" s="8"/>
      <c r="I107" s="12"/>
      <c r="J107" s="8"/>
      <c r="K107" s="8"/>
      <c r="L107" s="5"/>
      <c r="M107" s="8"/>
      <c r="N107" s="8">
        <v>783.95</v>
      </c>
      <c r="O107" s="5">
        <v>1512.03</v>
      </c>
    </row>
    <row r="108" spans="2:15">
      <c r="C108" t="s">
        <v>219</v>
      </c>
      <c r="D108" s="5"/>
      <c r="E108" s="8"/>
      <c r="F108" s="8"/>
      <c r="G108" s="8"/>
      <c r="H108" s="8"/>
      <c r="I108" s="12">
        <v>1150</v>
      </c>
      <c r="J108" s="8">
        <v>203.29</v>
      </c>
      <c r="K108" s="8"/>
      <c r="L108" s="5"/>
      <c r="M108" s="8"/>
      <c r="N108" s="8"/>
      <c r="O108" s="5"/>
    </row>
    <row r="109" spans="2:15">
      <c r="C109" t="s">
        <v>187</v>
      </c>
      <c r="D109" s="5"/>
      <c r="E109" s="8">
        <v>-68.38</v>
      </c>
      <c r="F109" s="8"/>
      <c r="G109" s="8"/>
      <c r="H109" s="8">
        <v>544.42999999999995</v>
      </c>
      <c r="I109" s="12"/>
      <c r="J109" s="8"/>
      <c r="K109" s="8"/>
      <c r="L109" s="5"/>
      <c r="M109" s="8"/>
      <c r="N109" s="8"/>
      <c r="O109" s="5">
        <v>289.66000000000003</v>
      </c>
    </row>
    <row r="110" spans="2:15">
      <c r="B110" t="s">
        <v>27</v>
      </c>
      <c r="D110" s="5">
        <v>524.83000000000004</v>
      </c>
      <c r="E110" s="8"/>
      <c r="F110" s="8">
        <v>70</v>
      </c>
      <c r="G110" s="8">
        <v>35</v>
      </c>
      <c r="H110" s="8">
        <v>172.46</v>
      </c>
      <c r="I110" s="12">
        <v>92.5</v>
      </c>
      <c r="J110" s="8">
        <v>87.5</v>
      </c>
      <c r="K110" s="8">
        <v>57.5</v>
      </c>
      <c r="L110" s="5">
        <v>96.92</v>
      </c>
      <c r="M110" s="8">
        <v>72.5</v>
      </c>
      <c r="N110" s="8"/>
      <c r="O110" s="5">
        <v>100.41</v>
      </c>
    </row>
    <row r="111" spans="2:15">
      <c r="B111" t="s">
        <v>208</v>
      </c>
      <c r="D111" s="5">
        <v>6495</v>
      </c>
      <c r="E111" s="8"/>
      <c r="F111" s="8"/>
      <c r="G111" s="8"/>
      <c r="H111" s="8"/>
      <c r="I111" s="12"/>
      <c r="J111" s="8"/>
      <c r="K111" s="8"/>
      <c r="L111" s="5"/>
      <c r="M111" s="8"/>
      <c r="N111" s="8"/>
      <c r="O111" s="5">
        <v>6819.75</v>
      </c>
    </row>
    <row r="112" spans="2:15">
      <c r="B112" t="s">
        <v>31</v>
      </c>
      <c r="D112" s="5">
        <v>1000</v>
      </c>
      <c r="E112" s="8">
        <v>312.67</v>
      </c>
      <c r="F112" s="8">
        <v>233.87</v>
      </c>
      <c r="G112" s="8">
        <v>22.56</v>
      </c>
      <c r="H112" s="8">
        <v>725.19</v>
      </c>
      <c r="I112" s="12">
        <v>39.64</v>
      </c>
      <c r="J112" s="8"/>
      <c r="K112" s="8">
        <v>1029.17</v>
      </c>
      <c r="L112" s="5"/>
      <c r="M112" s="8">
        <v>220.15</v>
      </c>
      <c r="N112" s="8">
        <v>9.94</v>
      </c>
      <c r="O112" s="5">
        <v>89.1</v>
      </c>
    </row>
    <row r="113" spans="2:15">
      <c r="B113" t="s">
        <v>33</v>
      </c>
      <c r="D113" s="5">
        <v>1981.53</v>
      </c>
      <c r="E113" s="8">
        <v>6165.77</v>
      </c>
      <c r="F113" s="8">
        <v>2400.5</v>
      </c>
      <c r="G113" s="8"/>
      <c r="H113" s="8"/>
      <c r="I113" s="12"/>
      <c r="J113" s="8"/>
      <c r="K113" s="8"/>
      <c r="L113" s="5">
        <v>900.15</v>
      </c>
      <c r="M113" s="8"/>
      <c r="N113" s="8"/>
      <c r="O113" s="5">
        <v>2098.7399999999998</v>
      </c>
    </row>
    <row r="114" spans="2:15">
      <c r="B114" t="s">
        <v>35</v>
      </c>
      <c r="D114" s="5"/>
      <c r="E114" s="8">
        <v>500</v>
      </c>
      <c r="F114" s="8">
        <v>55</v>
      </c>
      <c r="G114" s="8"/>
      <c r="H114" s="8">
        <v>325</v>
      </c>
      <c r="I114" s="12"/>
      <c r="J114" s="8">
        <v>5</v>
      </c>
      <c r="K114" s="8">
        <v>440</v>
      </c>
      <c r="L114" s="5"/>
      <c r="M114" s="8"/>
      <c r="N114" s="8"/>
      <c r="O114" s="5"/>
    </row>
    <row r="115" spans="2:15">
      <c r="B115" t="s">
        <v>185</v>
      </c>
      <c r="D115" s="5"/>
      <c r="E115" s="8">
        <v>3000</v>
      </c>
      <c r="F115" s="8"/>
      <c r="G115" s="8"/>
      <c r="H115" s="8"/>
      <c r="I115" s="12"/>
      <c r="J115" s="8"/>
      <c r="K115" s="8">
        <v>3000</v>
      </c>
      <c r="L115" s="5"/>
      <c r="M115" s="8"/>
      <c r="N115" s="8"/>
      <c r="O115" s="5">
        <v>150</v>
      </c>
    </row>
    <row r="116" spans="2:15">
      <c r="B116" t="s">
        <v>115</v>
      </c>
      <c r="D116" s="5"/>
      <c r="E116" s="8"/>
      <c r="F116" s="8"/>
      <c r="G116" s="8"/>
      <c r="H116" s="8"/>
      <c r="I116" s="12"/>
      <c r="J116" s="8"/>
      <c r="K116" s="8"/>
      <c r="L116" s="5"/>
      <c r="M116" s="8"/>
      <c r="N116" s="8"/>
      <c r="O116" s="5"/>
    </row>
    <row r="117" spans="2:15">
      <c r="B117" t="s">
        <v>116</v>
      </c>
      <c r="D117" s="5">
        <v>627</v>
      </c>
      <c r="E117" s="8">
        <v>3756</v>
      </c>
      <c r="F117" s="8">
        <v>5286.5</v>
      </c>
      <c r="G117" s="8">
        <v>635.5</v>
      </c>
      <c r="H117" s="8">
        <v>6415.25</v>
      </c>
      <c r="I117" s="12">
        <v>1463.5</v>
      </c>
      <c r="J117" s="8">
        <v>3233</v>
      </c>
      <c r="K117" s="8">
        <v>3062.5</v>
      </c>
      <c r="L117" s="5">
        <v>6784.5</v>
      </c>
      <c r="M117" s="8">
        <v>3368.84</v>
      </c>
      <c r="N117" s="8">
        <v>7791</v>
      </c>
      <c r="O117" s="5">
        <v>19600.73</v>
      </c>
    </row>
    <row r="118" spans="2:15">
      <c r="B118" t="s">
        <v>40</v>
      </c>
      <c r="D118" s="5"/>
      <c r="E118" s="8"/>
      <c r="F118" s="8">
        <v>6901.41</v>
      </c>
      <c r="G118" s="8"/>
      <c r="H118" s="8"/>
      <c r="I118" s="12"/>
      <c r="J118" s="8"/>
      <c r="K118" s="8"/>
      <c r="L118" s="5"/>
      <c r="M118" s="8"/>
      <c r="N118" s="8"/>
      <c r="O118" s="5"/>
    </row>
    <row r="119" spans="2:15">
      <c r="B119" t="s">
        <v>42</v>
      </c>
      <c r="D119" s="5"/>
      <c r="E119" s="8">
        <v>433.1</v>
      </c>
      <c r="F119" s="8"/>
      <c r="G119" s="8"/>
      <c r="H119" s="8"/>
      <c r="I119" s="12"/>
      <c r="J119" s="8"/>
      <c r="K119" s="8">
        <v>869.69</v>
      </c>
      <c r="L119" s="5"/>
      <c r="M119" s="8"/>
      <c r="N119" s="8"/>
      <c r="O119" s="5">
        <v>284.82</v>
      </c>
    </row>
    <row r="120" spans="2:15">
      <c r="B120" t="s">
        <v>49</v>
      </c>
      <c r="D120" s="5"/>
      <c r="E120" s="8">
        <v>1872</v>
      </c>
      <c r="F120" s="8"/>
      <c r="G120" s="8"/>
      <c r="H120" s="8"/>
      <c r="I120" s="12"/>
      <c r="J120" s="8"/>
      <c r="K120" s="8"/>
      <c r="L120" s="5"/>
      <c r="M120" s="8"/>
      <c r="N120" s="8"/>
      <c r="O120" s="5"/>
    </row>
    <row r="121" spans="2:15">
      <c r="B121" t="s">
        <v>88</v>
      </c>
      <c r="D121" s="5"/>
      <c r="E121" s="8"/>
      <c r="F121" s="8"/>
      <c r="G121" s="8"/>
      <c r="H121" s="8"/>
      <c r="I121" s="12"/>
      <c r="J121" s="8"/>
      <c r="K121" s="8"/>
      <c r="L121" s="5"/>
      <c r="M121" s="8">
        <v>1781</v>
      </c>
      <c r="N121" s="8">
        <v>525</v>
      </c>
      <c r="O121" s="5"/>
    </row>
    <row r="122" spans="2:15">
      <c r="B122" t="s">
        <v>53</v>
      </c>
      <c r="D122" s="5"/>
      <c r="E122" s="8"/>
      <c r="F122" s="8">
        <v>1100</v>
      </c>
      <c r="G122" s="8"/>
      <c r="H122" s="8"/>
      <c r="I122" s="12"/>
      <c r="J122" s="8"/>
      <c r="K122" s="8"/>
      <c r="L122" s="5"/>
      <c r="M122" s="8"/>
      <c r="N122" s="8"/>
      <c r="O122" s="5"/>
    </row>
    <row r="123" spans="2:15">
      <c r="B123" t="s">
        <v>61</v>
      </c>
      <c r="D123" s="5"/>
      <c r="E123" s="8"/>
      <c r="F123" s="8"/>
      <c r="G123" s="8"/>
      <c r="H123" s="8"/>
      <c r="I123" s="12"/>
      <c r="J123" s="8"/>
      <c r="K123" s="8"/>
      <c r="L123" s="5"/>
      <c r="M123" s="8"/>
      <c r="N123" s="8"/>
      <c r="O123" s="5"/>
    </row>
    <row r="124" spans="2:15">
      <c r="B124" t="s">
        <v>62</v>
      </c>
      <c r="D124" s="5"/>
      <c r="E124" s="8"/>
      <c r="F124" s="8"/>
      <c r="G124" s="8"/>
      <c r="H124" s="8"/>
      <c r="I124" s="12"/>
      <c r="J124" s="8"/>
      <c r="K124" s="8">
        <v>2970.56</v>
      </c>
      <c r="L124" s="5">
        <v>92.06</v>
      </c>
      <c r="M124" s="8"/>
      <c r="N124" s="8"/>
      <c r="O124" s="5"/>
    </row>
    <row r="125" spans="2:15">
      <c r="B125" t="s">
        <v>124</v>
      </c>
      <c r="D125" s="5"/>
      <c r="E125" s="8"/>
      <c r="F125" s="8"/>
      <c r="G125" s="8"/>
      <c r="H125" s="8"/>
      <c r="I125" s="12"/>
      <c r="J125" s="8"/>
      <c r="K125" s="8"/>
      <c r="L125" s="5"/>
      <c r="M125" s="8"/>
      <c r="N125" s="8"/>
      <c r="O125" s="5"/>
    </row>
    <row r="126" spans="2:15">
      <c r="B126" t="s">
        <v>32</v>
      </c>
      <c r="D126" s="5">
        <v>3000</v>
      </c>
      <c r="E126" s="8"/>
      <c r="F126" s="8">
        <v>7.14</v>
      </c>
      <c r="G126" s="8">
        <v>3000</v>
      </c>
      <c r="H126" s="8">
        <v>3199.75</v>
      </c>
      <c r="I126" s="12">
        <v>3000</v>
      </c>
      <c r="J126" s="8">
        <v>3000</v>
      </c>
      <c r="K126" s="8">
        <v>3000</v>
      </c>
      <c r="L126" s="5">
        <v>3000</v>
      </c>
      <c r="M126" s="8">
        <v>3000</v>
      </c>
      <c r="N126" s="8">
        <v>3000</v>
      </c>
      <c r="O126" s="5">
        <v>3086.25</v>
      </c>
    </row>
    <row r="127" spans="2:15">
      <c r="B127" t="s">
        <v>175</v>
      </c>
      <c r="D127" s="5"/>
      <c r="E127" s="8"/>
      <c r="F127" s="8"/>
      <c r="G127" s="8"/>
      <c r="H127" s="8"/>
      <c r="I127" s="12"/>
      <c r="J127" s="8"/>
      <c r="K127" s="8"/>
      <c r="L127" s="5"/>
      <c r="M127" s="8"/>
      <c r="N127" s="8"/>
      <c r="O127" s="5"/>
    </row>
    <row r="128" spans="2:15">
      <c r="B128" t="s">
        <v>189</v>
      </c>
      <c r="D128" s="5">
        <v>5201.76</v>
      </c>
      <c r="E128" s="8">
        <v>1377.56</v>
      </c>
      <c r="F128" s="8">
        <v>4885.79</v>
      </c>
      <c r="G128" s="8">
        <v>898.2</v>
      </c>
      <c r="H128" s="8"/>
      <c r="I128" s="12"/>
      <c r="J128" s="8"/>
      <c r="K128" s="8"/>
      <c r="L128" s="5"/>
      <c r="M128" s="8"/>
      <c r="N128" s="8"/>
      <c r="O128" s="5"/>
    </row>
    <row r="129" spans="2:15">
      <c r="B129" t="s">
        <v>211</v>
      </c>
      <c r="D129" s="5"/>
      <c r="E129" s="8"/>
      <c r="F129" s="8"/>
      <c r="G129" s="8"/>
      <c r="H129" s="8">
        <v>436.12</v>
      </c>
      <c r="I129" s="12">
        <v>497.26</v>
      </c>
      <c r="J129" s="8">
        <v>318.94</v>
      </c>
      <c r="K129" s="8"/>
      <c r="L129" s="5"/>
      <c r="M129" s="8"/>
      <c r="N129" s="8"/>
      <c r="O129" s="5"/>
    </row>
    <row r="130" spans="2:15">
      <c r="D130" s="5"/>
      <c r="E130" s="8"/>
      <c r="F130" s="8"/>
      <c r="G130" s="8"/>
      <c r="H130" s="8"/>
      <c r="I130" s="12"/>
      <c r="J130" s="8"/>
      <c r="K130" s="8"/>
      <c r="L130" s="5"/>
      <c r="M130" s="8"/>
      <c r="N130" s="8"/>
      <c r="O130" s="5"/>
    </row>
    <row r="131" spans="2:15">
      <c r="B131" t="s">
        <v>127</v>
      </c>
      <c r="D131" s="5"/>
      <c r="E131" s="8"/>
      <c r="F131" s="8">
        <v>491.18</v>
      </c>
      <c r="G131" s="8">
        <v>2467.0700000000002</v>
      </c>
      <c r="H131" s="8">
        <v>66124.06</v>
      </c>
      <c r="I131" s="12">
        <v>530.29</v>
      </c>
      <c r="J131" s="8"/>
      <c r="K131" s="8"/>
      <c r="L131" s="5">
        <v>750</v>
      </c>
      <c r="M131" s="8"/>
      <c r="N131" s="8"/>
      <c r="O131" s="5"/>
    </row>
    <row r="132" spans="2:15">
      <c r="B132" t="s">
        <v>203</v>
      </c>
      <c r="D132" s="5"/>
      <c r="E132" s="8"/>
      <c r="F132" s="8"/>
      <c r="G132" s="8">
        <v>504.98</v>
      </c>
      <c r="H132" s="8"/>
      <c r="I132" s="12">
        <v>93.5</v>
      </c>
      <c r="J132" s="8"/>
      <c r="K132" s="8"/>
      <c r="L132" s="5"/>
      <c r="M132" s="8">
        <v>1280.24</v>
      </c>
      <c r="N132" s="8"/>
      <c r="O132" s="5">
        <v>43999.78</v>
      </c>
    </row>
    <row r="133" spans="2:15">
      <c r="B133" t="s">
        <v>12</v>
      </c>
      <c r="D133" s="5"/>
      <c r="E133" s="8"/>
      <c r="F133" s="8"/>
      <c r="G133" s="8"/>
      <c r="H133" s="8"/>
      <c r="I133" s="12"/>
      <c r="J133" s="8"/>
      <c r="K133" s="8"/>
      <c r="L133" s="5"/>
      <c r="M133" s="8">
        <v>713.47</v>
      </c>
      <c r="N133" s="8"/>
      <c r="O133" s="5"/>
    </row>
    <row r="134" spans="2:15">
      <c r="B134" t="s">
        <v>52</v>
      </c>
      <c r="D134" s="5">
        <v>788.63</v>
      </c>
      <c r="E134" s="8">
        <v>319</v>
      </c>
      <c r="F134" s="8">
        <v>1671.02</v>
      </c>
      <c r="G134" s="8"/>
      <c r="H134" s="8">
        <v>148.68</v>
      </c>
      <c r="I134" s="12">
        <v>427.63</v>
      </c>
      <c r="J134" s="8"/>
      <c r="K134" s="8"/>
      <c r="L134" s="5"/>
      <c r="M134" s="8"/>
      <c r="N134" s="8"/>
      <c r="O134" s="5">
        <v>1297.42</v>
      </c>
    </row>
    <row r="135" spans="2:15">
      <c r="D135" s="5"/>
      <c r="E135" s="8"/>
      <c r="F135" s="8"/>
      <c r="G135" s="8"/>
      <c r="H135" s="8"/>
      <c r="I135" s="12"/>
      <c r="J135" s="8"/>
      <c r="K135" s="8"/>
      <c r="L135" s="5"/>
      <c r="M135" s="8"/>
      <c r="N135" s="8"/>
      <c r="O135" s="5"/>
    </row>
    <row r="136" spans="2:15">
      <c r="B136" t="s">
        <v>5</v>
      </c>
      <c r="D136" s="5"/>
      <c r="E136" s="8"/>
      <c r="F136" s="8"/>
      <c r="G136" s="8"/>
      <c r="H136" s="8"/>
      <c r="I136" s="12"/>
      <c r="J136" s="8"/>
      <c r="K136" s="8"/>
      <c r="L136" s="5"/>
      <c r="M136" s="8"/>
      <c r="N136" s="8"/>
      <c r="O136" s="5"/>
    </row>
    <row r="137" spans="2:15">
      <c r="B137">
        <v>2014</v>
      </c>
      <c r="C137" t="s">
        <v>135</v>
      </c>
      <c r="D137" s="5"/>
      <c r="E137" s="8"/>
      <c r="F137" s="8"/>
      <c r="G137" s="8"/>
      <c r="H137" s="8"/>
      <c r="I137" s="12"/>
      <c r="J137" s="8"/>
      <c r="K137" s="8"/>
      <c r="L137" s="5"/>
      <c r="M137" s="8"/>
      <c r="N137" s="8"/>
      <c r="O137" s="5"/>
    </row>
    <row r="138" spans="2:15">
      <c r="B138">
        <v>2015</v>
      </c>
      <c r="C138" t="s">
        <v>193</v>
      </c>
      <c r="D138" s="5">
        <v>2100</v>
      </c>
      <c r="E138" s="8"/>
      <c r="F138" s="8">
        <v>4224.54</v>
      </c>
      <c r="G138" s="8">
        <v>3327.58</v>
      </c>
      <c r="H138" s="8"/>
      <c r="I138" s="12"/>
      <c r="J138" s="8"/>
      <c r="K138" s="8"/>
      <c r="L138" s="5"/>
      <c r="M138" s="8"/>
      <c r="N138" s="8"/>
      <c r="O138" s="5"/>
    </row>
    <row r="139" spans="2:15">
      <c r="B139">
        <v>2015</v>
      </c>
      <c r="C139" t="s">
        <v>200</v>
      </c>
      <c r="D139" s="5"/>
      <c r="E139" s="8"/>
      <c r="F139" s="8"/>
      <c r="G139" s="8"/>
      <c r="H139" s="8"/>
      <c r="I139" s="12">
        <v>2024.94</v>
      </c>
      <c r="J139" s="8">
        <v>4715.13</v>
      </c>
      <c r="K139" s="8">
        <v>3760.8</v>
      </c>
      <c r="L139" s="5">
        <v>1056.06</v>
      </c>
      <c r="M139" s="8"/>
      <c r="N139" s="8"/>
      <c r="O139" s="5"/>
    </row>
    <row r="140" spans="2:15">
      <c r="B140">
        <v>2015</v>
      </c>
      <c r="C140" t="s">
        <v>201</v>
      </c>
      <c r="D140" s="5"/>
      <c r="E140" s="8"/>
      <c r="F140" s="8"/>
      <c r="G140" s="8"/>
      <c r="H140" s="8"/>
      <c r="I140" s="12"/>
      <c r="J140" s="8"/>
      <c r="K140" s="8"/>
      <c r="L140" s="5">
        <v>2100</v>
      </c>
      <c r="M140" s="8">
        <v>2100</v>
      </c>
      <c r="N140" s="8"/>
      <c r="O140" s="5">
        <v>4486.34</v>
      </c>
    </row>
    <row r="141" spans="2:15">
      <c r="C141" t="s">
        <v>202</v>
      </c>
      <c r="D141" s="5"/>
      <c r="E141" s="8"/>
      <c r="F141" s="8"/>
      <c r="G141" s="8">
        <v>1050</v>
      </c>
      <c r="H141" s="8"/>
      <c r="I141" s="12"/>
      <c r="J141" s="8"/>
      <c r="K141" s="8"/>
      <c r="L141" s="5"/>
      <c r="M141" s="8"/>
      <c r="N141" s="8"/>
      <c r="O141" s="5"/>
    </row>
    <row r="142" spans="2:15">
      <c r="C142" t="s">
        <v>170</v>
      </c>
      <c r="D142" s="5"/>
      <c r="E142" s="8"/>
      <c r="F142" s="8"/>
      <c r="G142" s="8"/>
      <c r="H142" s="8"/>
      <c r="I142" s="12">
        <v>1238.69</v>
      </c>
      <c r="J142" s="8">
        <v>764.85</v>
      </c>
      <c r="K142" s="8"/>
      <c r="L142" s="5"/>
      <c r="M142" s="8"/>
      <c r="N142" s="8"/>
      <c r="O142" s="5"/>
    </row>
    <row r="143" spans="2:15">
      <c r="C143" t="s">
        <v>178</v>
      </c>
      <c r="D143" s="5"/>
      <c r="E143" s="8"/>
      <c r="F143" s="8"/>
      <c r="G143" s="8"/>
      <c r="H143" s="8"/>
      <c r="I143" s="12"/>
      <c r="J143" s="8"/>
      <c r="K143" s="8"/>
      <c r="L143" s="5"/>
      <c r="M143" s="8"/>
      <c r="N143" s="8"/>
      <c r="O143" s="5">
        <v>2296.8200000000002</v>
      </c>
    </row>
    <row r="144" spans="2:15">
      <c r="C144" t="s">
        <v>179</v>
      </c>
      <c r="D144" s="5"/>
      <c r="E144" s="8"/>
      <c r="F144" s="8"/>
      <c r="G144" s="8"/>
      <c r="H144" s="8"/>
      <c r="I144" s="12"/>
      <c r="J144" s="8"/>
      <c r="K144" s="8"/>
      <c r="L144" s="5"/>
      <c r="M144" s="8"/>
      <c r="N144" s="8"/>
      <c r="O144" s="5">
        <v>1050</v>
      </c>
    </row>
    <row r="145" spans="1:15">
      <c r="C145" t="s">
        <v>174</v>
      </c>
      <c r="D145" s="5"/>
      <c r="E145" s="8"/>
      <c r="F145" s="8">
        <v>1000</v>
      </c>
      <c r="G145" s="8"/>
      <c r="H145" s="8">
        <v>1214</v>
      </c>
      <c r="I145" s="12"/>
      <c r="J145" s="8"/>
      <c r="K145" s="8">
        <v>2032.03</v>
      </c>
      <c r="L145" s="5"/>
      <c r="M145" s="8"/>
      <c r="N145" s="8">
        <v>1110</v>
      </c>
      <c r="O145" s="5">
        <v>532.03</v>
      </c>
    </row>
    <row r="146" spans="1:15">
      <c r="B146">
        <v>2016</v>
      </c>
      <c r="C146" t="s">
        <v>225</v>
      </c>
      <c r="D146" s="5"/>
      <c r="E146" s="8"/>
      <c r="F146" s="8"/>
      <c r="G146" s="8"/>
      <c r="H146" s="8"/>
      <c r="I146" s="12"/>
      <c r="J146" s="8"/>
      <c r="K146" s="8"/>
      <c r="L146" s="5">
        <v>6250</v>
      </c>
      <c r="M146" s="8"/>
      <c r="N146" s="8"/>
      <c r="O146" s="5"/>
    </row>
    <row r="147" spans="1:15">
      <c r="D147" s="5"/>
      <c r="E147" s="8"/>
      <c r="F147" s="8"/>
      <c r="G147" s="8"/>
      <c r="H147" s="8"/>
      <c r="I147" s="12"/>
      <c r="J147" s="8"/>
      <c r="K147" s="8"/>
      <c r="L147" s="5"/>
      <c r="M147" s="8"/>
      <c r="N147" s="8"/>
      <c r="O147" s="5"/>
    </row>
    <row r="148" spans="1:15">
      <c r="B148" t="s">
        <v>10</v>
      </c>
      <c r="D148" s="5"/>
      <c r="E148" s="8"/>
      <c r="F148" s="8"/>
      <c r="G148" s="8"/>
      <c r="H148" s="8"/>
      <c r="I148" s="12"/>
      <c r="J148" s="8"/>
      <c r="K148" s="8"/>
      <c r="L148" s="5"/>
      <c r="M148" s="8"/>
      <c r="N148" s="8"/>
      <c r="O148" s="5"/>
    </row>
    <row r="149" spans="1:15">
      <c r="C149" t="s">
        <v>209</v>
      </c>
      <c r="D149" s="5">
        <v>320.39999999999998</v>
      </c>
      <c r="E149" s="8"/>
      <c r="F149" s="8">
        <v>320.39999999999998</v>
      </c>
      <c r="G149" s="8"/>
      <c r="H149" s="8"/>
      <c r="I149" s="12"/>
      <c r="J149" s="8"/>
      <c r="K149" s="8"/>
      <c r="L149" s="5"/>
      <c r="M149" s="8"/>
      <c r="N149" s="8"/>
      <c r="O149" s="5"/>
    </row>
    <row r="150" spans="1:15">
      <c r="C150" t="s">
        <v>220</v>
      </c>
      <c r="D150" s="5"/>
      <c r="E150" s="8"/>
      <c r="F150" s="8"/>
      <c r="G150" s="8"/>
      <c r="H150" s="8"/>
      <c r="I150" s="12"/>
      <c r="J150" s="8"/>
      <c r="K150" s="8">
        <v>1634.7</v>
      </c>
      <c r="L150" s="5"/>
      <c r="M150" s="8"/>
      <c r="N150" s="8"/>
      <c r="O150" s="5"/>
    </row>
    <row r="151" spans="1:15">
      <c r="C151" t="s">
        <v>221</v>
      </c>
      <c r="D151" s="5"/>
      <c r="E151" s="8"/>
      <c r="F151" s="8"/>
      <c r="G151" s="8"/>
      <c r="H151" s="8"/>
      <c r="I151" s="12"/>
      <c r="J151" s="8">
        <v>500</v>
      </c>
      <c r="K151" s="8">
        <v>3770.61</v>
      </c>
      <c r="L151" s="5"/>
      <c r="M151" s="8">
        <v>227.44</v>
      </c>
      <c r="N151" s="8"/>
      <c r="O151" s="5"/>
    </row>
    <row r="152" spans="1:15">
      <c r="C152" t="s">
        <v>222</v>
      </c>
      <c r="D152" s="5"/>
      <c r="E152" s="8"/>
      <c r="F152" s="8"/>
      <c r="G152" s="8"/>
      <c r="H152" s="8"/>
      <c r="I152" s="12"/>
      <c r="J152" s="8"/>
      <c r="K152" s="8">
        <v>1034.7</v>
      </c>
      <c r="L152" s="5">
        <v>1349.11</v>
      </c>
      <c r="M152" s="8"/>
      <c r="N152" s="8"/>
      <c r="O152" s="5"/>
    </row>
    <row r="153" spans="1:15">
      <c r="C153" t="s">
        <v>250</v>
      </c>
      <c r="D153" s="5"/>
      <c r="E153" s="8"/>
      <c r="F153" s="8"/>
      <c r="G153" s="8"/>
      <c r="H153" s="8"/>
      <c r="I153" s="12"/>
      <c r="J153" s="8"/>
      <c r="K153" s="8"/>
      <c r="L153" s="5"/>
      <c r="M153" s="8">
        <v>427</v>
      </c>
      <c r="N153" s="8"/>
      <c r="O153" s="5"/>
    </row>
    <row r="154" spans="1:15">
      <c r="D154" s="5"/>
      <c r="E154" s="8"/>
      <c r="F154" s="8"/>
      <c r="G154" s="8"/>
      <c r="H154" s="8"/>
      <c r="I154" s="12"/>
      <c r="J154" s="8"/>
      <c r="K154" s="8"/>
      <c r="L154" s="5"/>
      <c r="M154" s="8"/>
      <c r="N154" s="8"/>
      <c r="O154" s="5"/>
    </row>
    <row r="155" spans="1:15" ht="15.75">
      <c r="A155" s="38" t="s">
        <v>75</v>
      </c>
      <c r="B155" s="39"/>
      <c r="C155" s="40"/>
      <c r="D155" s="37">
        <f t="shared" ref="D155:O155" si="8">SUM(D80:D154)</f>
        <v>52517.97</v>
      </c>
      <c r="E155" s="37">
        <f t="shared" si="8"/>
        <v>49729.579999999994</v>
      </c>
      <c r="F155" s="37">
        <f t="shared" si="8"/>
        <v>63206.420000000006</v>
      </c>
      <c r="G155" s="37">
        <f t="shared" si="8"/>
        <v>44732.880000000005</v>
      </c>
      <c r="H155" s="37">
        <f t="shared" si="8"/>
        <v>109708.10999999999</v>
      </c>
      <c r="I155" s="37">
        <f t="shared" si="8"/>
        <v>42547.560000000005</v>
      </c>
      <c r="J155" s="37">
        <f t="shared" si="8"/>
        <v>45274.29</v>
      </c>
      <c r="K155" s="37">
        <f t="shared" si="8"/>
        <v>63161.34</v>
      </c>
      <c r="L155" s="37">
        <f t="shared" si="8"/>
        <v>57723.09</v>
      </c>
      <c r="M155" s="37">
        <f t="shared" si="8"/>
        <v>48109.02</v>
      </c>
      <c r="N155" s="37">
        <f t="shared" si="8"/>
        <v>19304.810000000001</v>
      </c>
      <c r="O155" s="37">
        <f t="shared" si="8"/>
        <v>135330.32</v>
      </c>
    </row>
    <row r="156" spans="1:15" ht="15.75">
      <c r="A156" s="43"/>
      <c r="B156" s="43"/>
      <c r="C156" s="43"/>
      <c r="D156" s="44"/>
      <c r="E156" s="44"/>
      <c r="F156" s="44"/>
      <c r="G156" s="44"/>
      <c r="H156" s="44"/>
      <c r="I156" s="44"/>
      <c r="J156" s="44"/>
      <c r="K156" s="44"/>
      <c r="L156" s="41"/>
      <c r="M156" s="41"/>
      <c r="N156" s="41"/>
      <c r="O156" s="41"/>
    </row>
    <row r="157" spans="1:15">
      <c r="H157" s="6"/>
      <c r="J157" s="6"/>
      <c r="M157" s="6"/>
      <c r="N157" s="6"/>
    </row>
    <row r="158" spans="1:15">
      <c r="H158" s="6"/>
      <c r="J158" s="6"/>
      <c r="M158" s="6"/>
      <c r="N158" s="6"/>
    </row>
  </sheetData>
  <pageMargins left="0.7" right="0.7" top="0.75" bottom="0.75" header="0.3" footer="0.3"/>
  <pageSetup scale="66" fitToHeight="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9"/>
  <sheetViews>
    <sheetView tabSelected="1" workbookViewId="0">
      <selection activeCell="K11" sqref="K11"/>
    </sheetView>
  </sheetViews>
  <sheetFormatPr defaultRowHeight="15"/>
  <cols>
    <col min="3" max="3" width="22.7109375" customWidth="1"/>
    <col min="4" max="7" width="11.28515625" bestFit="1" customWidth="1"/>
    <col min="8" max="8" width="12.42578125" bestFit="1" customWidth="1"/>
    <col min="9" max="14" width="11.28515625" bestFit="1" customWidth="1"/>
    <col min="15" max="15" width="11.140625" bestFit="1" customWidth="1"/>
  </cols>
  <sheetData>
    <row r="1" spans="1:15" ht="23.25">
      <c r="A1" s="9" t="s">
        <v>0</v>
      </c>
      <c r="E1" s="6"/>
      <c r="F1" s="6"/>
      <c r="G1" s="6"/>
      <c r="H1" s="6"/>
      <c r="I1" s="10"/>
      <c r="J1" s="6"/>
      <c r="K1" s="6"/>
      <c r="M1" s="6"/>
      <c r="N1" s="6"/>
    </row>
    <row r="2" spans="1:15">
      <c r="E2" s="6"/>
      <c r="F2" s="6"/>
      <c r="G2" s="6"/>
      <c r="H2" s="6"/>
      <c r="I2" s="10"/>
      <c r="J2" s="6"/>
      <c r="K2" s="6"/>
      <c r="M2" s="6"/>
      <c r="N2" s="6"/>
    </row>
    <row r="3" spans="1:15">
      <c r="A3" s="2" t="s">
        <v>1</v>
      </c>
      <c r="B3" s="3"/>
      <c r="C3" s="4"/>
      <c r="D3" s="1">
        <v>42005</v>
      </c>
      <c r="E3" s="7">
        <v>42036</v>
      </c>
      <c r="F3" s="7">
        <v>42064</v>
      </c>
      <c r="G3" s="7">
        <v>42095</v>
      </c>
      <c r="H3" s="7">
        <v>42125</v>
      </c>
      <c r="I3" s="11">
        <v>42156</v>
      </c>
      <c r="J3" s="7">
        <v>42186</v>
      </c>
      <c r="K3" s="7">
        <v>42217</v>
      </c>
      <c r="L3" s="1">
        <v>42248</v>
      </c>
      <c r="M3" s="7">
        <v>42278</v>
      </c>
      <c r="N3" s="7">
        <v>42309</v>
      </c>
      <c r="O3" s="1">
        <v>42339</v>
      </c>
    </row>
    <row r="4" spans="1:15">
      <c r="A4" s="21" t="s">
        <v>76</v>
      </c>
      <c r="B4" s="22"/>
      <c r="C4" s="23"/>
      <c r="D4" s="29">
        <v>669</v>
      </c>
      <c r="E4" s="53">
        <v>667</v>
      </c>
      <c r="F4" s="53">
        <v>675</v>
      </c>
      <c r="G4" s="53">
        <v>665</v>
      </c>
      <c r="H4" s="29">
        <v>622</v>
      </c>
      <c r="I4" s="54" t="s">
        <v>273</v>
      </c>
      <c r="J4" s="29"/>
      <c r="K4" s="29"/>
      <c r="L4" s="56"/>
      <c r="M4" s="29"/>
      <c r="N4" s="29"/>
      <c r="O4" s="29"/>
    </row>
    <row r="5" spans="1:15">
      <c r="A5" s="61" t="s">
        <v>213</v>
      </c>
      <c r="B5" s="62"/>
      <c r="C5" s="63"/>
      <c r="D5" s="29">
        <v>84</v>
      </c>
      <c r="E5" s="53">
        <v>163</v>
      </c>
      <c r="F5" s="53">
        <v>185</v>
      </c>
      <c r="G5" s="53">
        <v>193</v>
      </c>
      <c r="H5" s="29">
        <v>200</v>
      </c>
      <c r="I5" s="54" t="s">
        <v>272</v>
      </c>
      <c r="J5" s="29"/>
      <c r="K5" s="29"/>
      <c r="L5" s="56"/>
      <c r="M5" s="29"/>
      <c r="N5" s="29"/>
      <c r="O5" s="29"/>
    </row>
    <row r="6" spans="1:15">
      <c r="A6" s="24" t="s">
        <v>78</v>
      </c>
      <c r="B6" s="25"/>
      <c r="C6" s="26"/>
      <c r="D6" s="30">
        <f>'2015'!O6+'2015'!O75-'2015'!O155</f>
        <v>308040.43</v>
      </c>
      <c r="E6" s="30">
        <f>D6+D69-D146</f>
        <v>355351.19</v>
      </c>
      <c r="F6" s="30">
        <f>E6+E69-E146</f>
        <v>352685.27</v>
      </c>
      <c r="G6" s="30">
        <f>F6+F69-F146</f>
        <v>370625.19</v>
      </c>
      <c r="H6" s="30">
        <f>G6+G69-G146</f>
        <v>399689.64</v>
      </c>
      <c r="I6" s="30">
        <f>H6+H69-H146</f>
        <v>343910.07</v>
      </c>
      <c r="J6" s="30"/>
      <c r="K6" s="30"/>
      <c r="L6" s="30"/>
      <c r="M6" s="30"/>
      <c r="N6" s="30"/>
      <c r="O6" s="30"/>
    </row>
    <row r="7" spans="1:15">
      <c r="A7" s="47" t="s">
        <v>82</v>
      </c>
      <c r="B7" s="48"/>
      <c r="C7" s="49"/>
      <c r="D7" s="30">
        <f>D6-'2015'!O6</f>
        <v>2597.7199999999721</v>
      </c>
      <c r="E7" s="30">
        <f>E6-D6</f>
        <v>47310.760000000009</v>
      </c>
      <c r="F7" s="30">
        <f>F6-E6</f>
        <v>-2665.9199999999837</v>
      </c>
      <c r="G7" s="30">
        <f>G6-F6</f>
        <v>17939.919999999984</v>
      </c>
      <c r="H7" s="30">
        <f>H6-G6</f>
        <v>29064.450000000012</v>
      </c>
      <c r="I7" s="30">
        <f>I6-H6</f>
        <v>-55779.570000000007</v>
      </c>
      <c r="J7" s="30"/>
      <c r="K7" s="30"/>
      <c r="L7" s="30"/>
      <c r="M7" s="30"/>
      <c r="N7" s="30"/>
      <c r="O7" s="30"/>
    </row>
    <row r="8" spans="1:15" s="6" customFormat="1">
      <c r="A8" s="20" t="s">
        <v>253</v>
      </c>
      <c r="B8" s="101"/>
      <c r="C8" s="102"/>
      <c r="D8" s="19">
        <v>230250.66</v>
      </c>
      <c r="E8" s="19">
        <v>266134.5</v>
      </c>
      <c r="F8" s="19">
        <v>298408.08</v>
      </c>
      <c r="G8" s="19">
        <v>313341.03000000003</v>
      </c>
      <c r="H8" s="19">
        <v>325396.78999999998</v>
      </c>
      <c r="I8" s="19">
        <v>135942.16</v>
      </c>
      <c r="J8" s="19"/>
      <c r="K8" s="19"/>
      <c r="L8" s="19"/>
      <c r="M8" s="19"/>
      <c r="N8" s="19"/>
      <c r="O8" s="19"/>
    </row>
    <row r="9" spans="1:15" s="6" customFormat="1">
      <c r="A9" s="57" t="s">
        <v>254</v>
      </c>
      <c r="B9" s="101"/>
      <c r="C9" s="102"/>
      <c r="D9" s="19">
        <v>60072.94</v>
      </c>
      <c r="E9" s="19">
        <v>60075.77</v>
      </c>
      <c r="F9" s="19">
        <v>60077.02</v>
      </c>
      <c r="G9" s="19">
        <v>60079.47</v>
      </c>
      <c r="H9" s="19">
        <v>60081.95</v>
      </c>
      <c r="I9" s="19">
        <v>60084.45</v>
      </c>
      <c r="J9" s="19"/>
      <c r="K9" s="19"/>
      <c r="L9" s="19"/>
      <c r="M9" s="19"/>
      <c r="N9" s="19"/>
      <c r="O9" s="19"/>
    </row>
    <row r="10" spans="1:15" s="6" customFormat="1">
      <c r="A10" s="65" t="s">
        <v>255</v>
      </c>
      <c r="B10" s="101"/>
      <c r="C10" s="102"/>
      <c r="D10" s="19">
        <v>294585.45</v>
      </c>
      <c r="E10" s="19">
        <v>279695.40000000002</v>
      </c>
      <c r="F10" s="19">
        <v>276599.96000000002</v>
      </c>
      <c r="G10" s="19">
        <v>291163</v>
      </c>
      <c r="H10" s="19">
        <v>292899.69</v>
      </c>
      <c r="I10" s="19">
        <v>444353.05</v>
      </c>
      <c r="J10" s="19"/>
      <c r="K10" s="19"/>
      <c r="L10" s="19"/>
      <c r="M10" s="19"/>
      <c r="N10" s="19"/>
      <c r="O10" s="19"/>
    </row>
    <row r="11" spans="1:15" s="10" customFormat="1">
      <c r="A11" s="91" t="s">
        <v>256</v>
      </c>
      <c r="B11" s="103"/>
      <c r="C11" s="104"/>
      <c r="D11" s="95">
        <f>D8+D9+D10</f>
        <v>584909.05000000005</v>
      </c>
      <c r="E11" s="95">
        <f>E8+E9+E10</f>
        <v>605905.67000000004</v>
      </c>
      <c r="F11" s="95">
        <f>F8+F9+F10</f>
        <v>635085.06000000006</v>
      </c>
      <c r="G11" s="95">
        <f t="shared" ref="G11:I11" si="0">G8+G9+G10</f>
        <v>664583.5</v>
      </c>
      <c r="H11" s="95">
        <f t="shared" si="0"/>
        <v>678378.42999999993</v>
      </c>
      <c r="I11" s="95">
        <f t="shared" si="0"/>
        <v>640379.65999999992</v>
      </c>
      <c r="J11" s="95"/>
      <c r="K11" s="95"/>
      <c r="L11" s="95"/>
      <c r="M11" s="95"/>
      <c r="N11" s="95"/>
      <c r="O11" s="95"/>
    </row>
    <row r="12" spans="1:15">
      <c r="A12" s="20" t="s">
        <v>204</v>
      </c>
      <c r="B12" s="20"/>
      <c r="C12" s="20"/>
      <c r="D12" s="18">
        <v>290610.89</v>
      </c>
      <c r="E12" s="19">
        <v>166251.26999999999</v>
      </c>
      <c r="F12" s="19">
        <v>160955.76999999999</v>
      </c>
      <c r="G12" s="19">
        <v>180672.9</v>
      </c>
      <c r="H12" s="19">
        <v>182694.76</v>
      </c>
      <c r="I12" s="19">
        <v>151619.25</v>
      </c>
      <c r="J12" s="19">
        <v>177779.34</v>
      </c>
      <c r="K12" s="19">
        <v>180607.1</v>
      </c>
      <c r="L12" s="18">
        <v>193286.91</v>
      </c>
      <c r="M12" s="19">
        <v>206115.48</v>
      </c>
      <c r="N12" s="19">
        <v>208099.21</v>
      </c>
      <c r="O12" s="18">
        <v>218815.9</v>
      </c>
    </row>
    <row r="13" spans="1:15" ht="15.75" thickBot="1">
      <c r="A13" s="57" t="s">
        <v>205</v>
      </c>
      <c r="B13" s="16"/>
      <c r="C13" s="17"/>
      <c r="D13" s="18">
        <v>60042.99</v>
      </c>
      <c r="E13" s="19">
        <v>60045.46</v>
      </c>
      <c r="F13" s="19">
        <v>60047.77</v>
      </c>
      <c r="G13" s="19">
        <v>60050.080000000002</v>
      </c>
      <c r="H13" s="19">
        <v>60052.480000000003</v>
      </c>
      <c r="I13" s="19">
        <v>60054.79</v>
      </c>
      <c r="J13" s="19">
        <v>60057.8</v>
      </c>
      <c r="K13" s="19">
        <v>60061.3</v>
      </c>
      <c r="L13" s="18">
        <v>60064.800000000003</v>
      </c>
      <c r="M13" s="19">
        <v>60068.7</v>
      </c>
      <c r="N13" s="19">
        <v>60071.72</v>
      </c>
      <c r="O13" s="60">
        <v>60075.92</v>
      </c>
    </row>
    <row r="14" spans="1:15">
      <c r="A14" s="65" t="s">
        <v>252</v>
      </c>
      <c r="B14" s="65"/>
      <c r="C14" s="65"/>
      <c r="D14" s="64">
        <v>149058.97</v>
      </c>
      <c r="E14" s="66">
        <v>298094.01</v>
      </c>
      <c r="F14" s="66">
        <v>308734.93</v>
      </c>
      <c r="G14" s="66">
        <v>306753.89</v>
      </c>
      <c r="H14" s="66">
        <v>307549.94</v>
      </c>
      <c r="I14" s="66">
        <v>308033.76</v>
      </c>
      <c r="J14" s="66">
        <v>303478.93</v>
      </c>
      <c r="K14" s="66">
        <v>306247.2</v>
      </c>
      <c r="L14" s="64">
        <v>291731.5</v>
      </c>
      <c r="M14" s="66">
        <v>283860.83</v>
      </c>
      <c r="N14" s="66">
        <v>298149.84999999998</v>
      </c>
      <c r="O14" s="64">
        <v>298708.57</v>
      </c>
    </row>
    <row r="15" spans="1:15">
      <c r="A15" s="91" t="s">
        <v>206</v>
      </c>
      <c r="B15" s="92"/>
      <c r="C15" s="93"/>
      <c r="D15" s="94">
        <f>D12+D13+D14</f>
        <v>499712.85</v>
      </c>
      <c r="E15" s="94">
        <f t="shared" ref="E15:O15" si="1">E12+E13+E14</f>
        <v>524390.74</v>
      </c>
      <c r="F15" s="94">
        <f t="shared" si="1"/>
        <v>529738.47</v>
      </c>
      <c r="G15" s="94">
        <f t="shared" si="1"/>
        <v>547476.87</v>
      </c>
      <c r="H15" s="94">
        <f t="shared" si="1"/>
        <v>550297.18000000005</v>
      </c>
      <c r="I15" s="94">
        <f t="shared" si="1"/>
        <v>519707.80000000005</v>
      </c>
      <c r="J15" s="94">
        <f t="shared" si="1"/>
        <v>541316.07000000007</v>
      </c>
      <c r="K15" s="94">
        <f t="shared" si="1"/>
        <v>546915.60000000009</v>
      </c>
      <c r="L15" s="94">
        <f t="shared" si="1"/>
        <v>545083.21</v>
      </c>
      <c r="M15" s="94">
        <f t="shared" si="1"/>
        <v>550045.01</v>
      </c>
      <c r="N15" s="94">
        <f t="shared" si="1"/>
        <v>566320.78</v>
      </c>
      <c r="O15" s="94">
        <f t="shared" si="1"/>
        <v>577600.39</v>
      </c>
    </row>
    <row r="16" spans="1:15">
      <c r="A16" s="68" t="s">
        <v>207</v>
      </c>
      <c r="B16" s="69"/>
      <c r="C16" s="70"/>
      <c r="D16" s="18">
        <v>53300.22</v>
      </c>
      <c r="E16" s="19">
        <v>113353.23</v>
      </c>
      <c r="F16" s="19">
        <v>130404.06</v>
      </c>
      <c r="G16" s="19">
        <v>155125.65</v>
      </c>
      <c r="H16" s="19">
        <v>160382.78</v>
      </c>
      <c r="I16" s="19">
        <v>131745.73000000001</v>
      </c>
      <c r="J16" s="19">
        <v>180369.97</v>
      </c>
      <c r="K16" s="19">
        <v>179778.16</v>
      </c>
      <c r="L16" s="18">
        <v>193528.76</v>
      </c>
      <c r="M16" s="19">
        <v>187645.27</v>
      </c>
      <c r="N16" s="19">
        <v>159634.06</v>
      </c>
      <c r="O16" s="18">
        <v>257557.59</v>
      </c>
    </row>
    <row r="17" spans="1:15" ht="15.75" thickBot="1">
      <c r="A17" s="57" t="s">
        <v>153</v>
      </c>
      <c r="B17" s="69"/>
      <c r="C17" s="70"/>
      <c r="D17" s="18">
        <v>60010.96</v>
      </c>
      <c r="E17" s="19">
        <v>60014.53</v>
      </c>
      <c r="F17" s="19">
        <v>60017.75</v>
      </c>
      <c r="G17" s="19">
        <v>60020.3</v>
      </c>
      <c r="H17" s="19">
        <v>60022.77</v>
      </c>
      <c r="I17" s="19">
        <v>60025.32</v>
      </c>
      <c r="J17" s="19">
        <v>60027.78</v>
      </c>
      <c r="K17" s="19">
        <v>60030.33</v>
      </c>
      <c r="L17" s="18">
        <v>60032.88</v>
      </c>
      <c r="M17" s="19">
        <v>60035.35</v>
      </c>
      <c r="N17" s="19">
        <v>60037.9</v>
      </c>
      <c r="O17" s="60">
        <v>60040.45</v>
      </c>
    </row>
    <row r="18" spans="1:15">
      <c r="A18" s="65" t="s">
        <v>227</v>
      </c>
      <c r="B18" s="69"/>
      <c r="C18" s="70"/>
      <c r="D18" s="18">
        <v>142394.35</v>
      </c>
      <c r="E18" s="19">
        <v>139106.04999999999</v>
      </c>
      <c r="F18" s="19">
        <v>145713.21</v>
      </c>
      <c r="G18" s="19">
        <v>145000.21</v>
      </c>
      <c r="H18" s="19">
        <v>144456.46</v>
      </c>
      <c r="I18" s="19">
        <v>147130.10999999999</v>
      </c>
      <c r="J18" s="19">
        <v>149464.94</v>
      </c>
      <c r="K18" s="19">
        <v>146602.76999999999</v>
      </c>
      <c r="L18" s="18">
        <v>150064.76999999999</v>
      </c>
      <c r="M18" s="19">
        <v>146595.96</v>
      </c>
      <c r="N18" s="19">
        <v>148461.49</v>
      </c>
      <c r="O18" s="59"/>
    </row>
    <row r="19" spans="1:15">
      <c r="A19" s="91" t="s">
        <v>154</v>
      </c>
      <c r="B19" s="97"/>
      <c r="C19" s="98"/>
      <c r="D19" s="99">
        <v>255705.53</v>
      </c>
      <c r="E19" s="99">
        <v>312473.81</v>
      </c>
      <c r="F19" s="99">
        <v>336135.02</v>
      </c>
      <c r="G19" s="99">
        <v>360146.16000000003</v>
      </c>
      <c r="H19" s="99">
        <v>364862.01</v>
      </c>
      <c r="I19" s="99">
        <v>338901.16000000003</v>
      </c>
      <c r="J19" s="99">
        <v>389862.69</v>
      </c>
      <c r="K19" s="99">
        <v>386411.26</v>
      </c>
      <c r="L19" s="99">
        <v>403626.41000000003</v>
      </c>
      <c r="M19" s="99">
        <v>394276.57999999996</v>
      </c>
      <c r="N19" s="99">
        <v>368133.44999999995</v>
      </c>
      <c r="O19" s="99">
        <v>317598.03999999998</v>
      </c>
    </row>
    <row r="20" spans="1:15">
      <c r="A20" s="15" t="s">
        <v>151</v>
      </c>
      <c r="B20" s="16"/>
      <c r="C20" s="17"/>
      <c r="D20" s="18">
        <v>107350.58</v>
      </c>
      <c r="E20" s="19">
        <v>174666.95</v>
      </c>
      <c r="F20" s="19">
        <v>180819.98</v>
      </c>
      <c r="G20" s="19">
        <v>164343.10999999999</v>
      </c>
      <c r="H20" s="19">
        <v>182667.18</v>
      </c>
      <c r="I20" s="19">
        <v>139034.13</v>
      </c>
      <c r="J20" s="19">
        <v>121475.16</v>
      </c>
      <c r="K20" s="19">
        <v>129231.65</v>
      </c>
      <c r="L20" s="18">
        <v>111068.88</v>
      </c>
      <c r="M20" s="18">
        <v>126858.39</v>
      </c>
      <c r="N20" s="18">
        <v>85117.07</v>
      </c>
      <c r="O20" s="18">
        <v>53011.6</v>
      </c>
    </row>
    <row r="21" spans="1:15" ht="15.75" thickBot="1">
      <c r="A21" s="57" t="s">
        <v>145</v>
      </c>
      <c r="B21" s="16"/>
      <c r="C21" s="17"/>
      <c r="D21" s="18"/>
      <c r="E21" s="19"/>
      <c r="F21" s="19"/>
      <c r="G21" s="19"/>
      <c r="H21" s="19"/>
      <c r="I21" s="19"/>
      <c r="J21" s="19"/>
      <c r="K21" s="19"/>
      <c r="L21" s="18"/>
      <c r="M21" s="18"/>
      <c r="N21" s="18"/>
      <c r="O21" s="60">
        <v>60007.39</v>
      </c>
    </row>
    <row r="22" spans="1:15">
      <c r="A22" s="65" t="s">
        <v>228</v>
      </c>
      <c r="B22" s="16"/>
      <c r="C22" s="17"/>
      <c r="D22" s="18">
        <v>123867.9</v>
      </c>
      <c r="E22" s="19">
        <v>124866.99</v>
      </c>
      <c r="F22" s="19">
        <v>124866.99</v>
      </c>
      <c r="G22" s="19">
        <v>127610.26</v>
      </c>
      <c r="H22" s="19">
        <v>128992.28</v>
      </c>
      <c r="I22" s="19">
        <v>129576.75</v>
      </c>
      <c r="J22" s="19">
        <v>126870.05</v>
      </c>
      <c r="K22" s="19">
        <v>131066.66</v>
      </c>
      <c r="L22" s="18">
        <v>128992.3</v>
      </c>
      <c r="M22" s="18">
        <v>134685.07999999999</v>
      </c>
      <c r="N22" s="18">
        <v>137482.70000000001</v>
      </c>
      <c r="O22" s="18">
        <v>142394.35</v>
      </c>
    </row>
    <row r="23" spans="1:15">
      <c r="A23" s="91" t="s">
        <v>147</v>
      </c>
      <c r="B23" s="92"/>
      <c r="C23" s="93"/>
      <c r="D23" s="94">
        <v>231218.47999999998</v>
      </c>
      <c r="E23" s="94">
        <v>299533.94</v>
      </c>
      <c r="F23" s="94">
        <v>305686.97000000003</v>
      </c>
      <c r="G23" s="94">
        <v>291953.37</v>
      </c>
      <c r="H23" s="94">
        <v>311659.45999999996</v>
      </c>
      <c r="I23" s="94">
        <v>268610.88</v>
      </c>
      <c r="J23" s="94">
        <v>248345.21000000002</v>
      </c>
      <c r="K23" s="94">
        <v>260298.31</v>
      </c>
      <c r="L23" s="94">
        <v>240061.18</v>
      </c>
      <c r="M23" s="94">
        <v>261543.46999999997</v>
      </c>
      <c r="N23" s="94">
        <v>222599.77000000002</v>
      </c>
      <c r="O23" s="94">
        <v>255413.34</v>
      </c>
    </row>
    <row r="24" spans="1:15">
      <c r="A24" s="68" t="s">
        <v>117</v>
      </c>
      <c r="B24" s="72"/>
      <c r="C24" s="73"/>
      <c r="D24" s="18">
        <v>139823.03</v>
      </c>
      <c r="E24" s="19">
        <v>164205.81</v>
      </c>
      <c r="F24" s="19">
        <v>166646.21</v>
      </c>
      <c r="G24" s="19">
        <v>177266.82</v>
      </c>
      <c r="H24" s="19">
        <v>126062.65</v>
      </c>
      <c r="I24" s="19">
        <v>142366.26999999999</v>
      </c>
      <c r="J24" s="19">
        <v>138937.62</v>
      </c>
      <c r="K24" s="19">
        <v>123505.1</v>
      </c>
      <c r="L24" s="18">
        <v>115598.81</v>
      </c>
      <c r="M24" s="18">
        <v>121765.34</v>
      </c>
      <c r="N24" s="18">
        <v>113419.09</v>
      </c>
      <c r="O24" s="18">
        <v>147451.68</v>
      </c>
    </row>
    <row r="25" spans="1:15">
      <c r="A25" s="65" t="s">
        <v>229</v>
      </c>
      <c r="B25" s="72"/>
      <c r="C25" s="73"/>
      <c r="D25" s="18">
        <v>108962.46</v>
      </c>
      <c r="E25" s="19"/>
      <c r="F25" s="19"/>
      <c r="G25" s="19">
        <v>117268</v>
      </c>
      <c r="H25" s="19">
        <v>116700.27</v>
      </c>
      <c r="I25" s="19">
        <v>109996.18</v>
      </c>
      <c r="J25" s="19">
        <v>112504.79</v>
      </c>
      <c r="K25" s="19">
        <v>113150.01</v>
      </c>
      <c r="L25" s="18">
        <v>115858.03</v>
      </c>
      <c r="M25" s="18">
        <v>118368</v>
      </c>
      <c r="N25" s="18"/>
      <c r="O25" s="45"/>
    </row>
    <row r="26" spans="1:15">
      <c r="A26" s="100" t="s">
        <v>230</v>
      </c>
      <c r="B26" s="100"/>
      <c r="C26" s="100"/>
      <c r="D26" s="94">
        <v>248785.49</v>
      </c>
      <c r="E26" s="94">
        <v>164205.81</v>
      </c>
      <c r="F26" s="94">
        <v>166646.21</v>
      </c>
      <c r="G26" s="94">
        <v>294534.82</v>
      </c>
      <c r="H26" s="94">
        <v>242762.91999999998</v>
      </c>
      <c r="I26" s="94">
        <v>252362.44999999998</v>
      </c>
      <c r="J26" s="94">
        <v>251442.40999999997</v>
      </c>
      <c r="K26" s="94">
        <v>236655.11</v>
      </c>
      <c r="L26" s="94">
        <v>231456.84</v>
      </c>
      <c r="M26" s="94">
        <v>240133.34</v>
      </c>
      <c r="N26" s="94">
        <v>113419.09</v>
      </c>
      <c r="O26" s="94">
        <v>147451.68</v>
      </c>
    </row>
    <row r="27" spans="1:15">
      <c r="A27" s="15"/>
      <c r="B27" s="16"/>
      <c r="C27" s="17"/>
      <c r="D27" s="18"/>
      <c r="E27" s="19"/>
      <c r="F27" s="19"/>
      <c r="G27" s="19"/>
      <c r="H27" s="19"/>
      <c r="I27" s="19"/>
      <c r="J27" s="19"/>
      <c r="K27" s="19"/>
      <c r="L27" s="18"/>
      <c r="M27" s="19"/>
      <c r="N27" s="19"/>
      <c r="O27" s="59"/>
    </row>
    <row r="28" spans="1:15">
      <c r="A28" s="15" t="s">
        <v>258</v>
      </c>
      <c r="B28" s="16"/>
      <c r="C28" s="17"/>
      <c r="D28" s="18">
        <v>82210.649999999994</v>
      </c>
      <c r="E28" s="19">
        <v>83145.649999999994</v>
      </c>
      <c r="F28" s="19">
        <v>74149.3</v>
      </c>
      <c r="G28" s="19">
        <v>72389.429999999993</v>
      </c>
      <c r="H28" s="19">
        <v>72389.429999999993</v>
      </c>
      <c r="I28" s="19">
        <v>73669.14</v>
      </c>
      <c r="J28" s="19"/>
      <c r="K28" s="19"/>
      <c r="L28" s="18"/>
      <c r="M28" s="19"/>
      <c r="N28" s="19"/>
      <c r="O28" s="59"/>
    </row>
    <row r="29" spans="1:15">
      <c r="A29" s="20" t="s">
        <v>257</v>
      </c>
      <c r="B29" s="20"/>
      <c r="C29" s="20"/>
      <c r="D29" s="18">
        <v>51545.41</v>
      </c>
      <c r="E29" s="19">
        <v>52534.89</v>
      </c>
      <c r="F29" s="19">
        <v>54178.2</v>
      </c>
      <c r="G29" s="19">
        <v>55926.76</v>
      </c>
      <c r="H29" s="19">
        <v>57546.02</v>
      </c>
      <c r="I29" s="19">
        <v>63110.64</v>
      </c>
      <c r="J29" s="19">
        <v>64758.06</v>
      </c>
      <c r="K29" s="19">
        <v>67626.789999999994</v>
      </c>
      <c r="L29" s="18">
        <v>70373.740000000005</v>
      </c>
      <c r="M29" s="19">
        <v>74612.490000000005</v>
      </c>
      <c r="N29" s="19">
        <v>78947.27</v>
      </c>
      <c r="O29" s="18">
        <v>80508.67</v>
      </c>
    </row>
    <row r="30" spans="1:15">
      <c r="D30" s="5"/>
      <c r="E30" s="8"/>
      <c r="F30" s="8"/>
      <c r="G30" s="8"/>
      <c r="H30" s="8"/>
      <c r="I30" s="12"/>
      <c r="J30" s="8"/>
      <c r="K30" s="8"/>
      <c r="L30" s="5"/>
      <c r="M30" s="6"/>
      <c r="N30" s="6"/>
    </row>
    <row r="31" spans="1:15">
      <c r="A31" t="s">
        <v>2</v>
      </c>
      <c r="D31" s="5"/>
      <c r="E31" s="8"/>
      <c r="F31" s="8"/>
      <c r="G31" s="8"/>
      <c r="H31" s="8"/>
      <c r="I31" s="12"/>
      <c r="J31" s="8"/>
      <c r="K31" s="8"/>
      <c r="L31" s="5"/>
      <c r="M31" s="8"/>
      <c r="N31" s="8"/>
      <c r="O31" s="5"/>
    </row>
    <row r="32" spans="1:15">
      <c r="B32" t="s">
        <v>196</v>
      </c>
      <c r="D32" s="5"/>
      <c r="E32" s="8"/>
      <c r="F32" s="8"/>
      <c r="G32" s="8"/>
      <c r="H32" s="8"/>
      <c r="I32" s="12"/>
      <c r="J32" s="8"/>
      <c r="K32" s="8"/>
      <c r="L32" s="5"/>
      <c r="M32" s="8"/>
      <c r="N32" s="8"/>
      <c r="O32" s="5"/>
    </row>
    <row r="33" spans="2:15">
      <c r="B33" t="s">
        <v>247</v>
      </c>
      <c r="D33" s="5">
        <v>55197.53</v>
      </c>
      <c r="E33" s="8">
        <v>36372.199999999997</v>
      </c>
      <c r="F33" s="8">
        <v>39806.879999999997</v>
      </c>
      <c r="G33" s="8">
        <v>27497.200000000001</v>
      </c>
      <c r="H33" s="8">
        <v>22775.119999999999</v>
      </c>
      <c r="I33" s="12"/>
      <c r="J33" s="8"/>
      <c r="K33" s="8"/>
      <c r="L33" s="5"/>
      <c r="M33" s="8"/>
      <c r="N33" s="8"/>
      <c r="O33" s="5"/>
    </row>
    <row r="34" spans="2:15">
      <c r="B34" t="s">
        <v>262</v>
      </c>
      <c r="D34" s="5"/>
      <c r="E34" s="8"/>
      <c r="F34" s="8"/>
      <c r="G34" s="8"/>
      <c r="H34" s="8"/>
      <c r="I34" s="12"/>
      <c r="J34" s="8"/>
      <c r="K34" s="8"/>
      <c r="L34" s="5"/>
      <c r="M34" s="8"/>
      <c r="N34" s="8"/>
      <c r="O34" s="5"/>
    </row>
    <row r="35" spans="2:15">
      <c r="D35" s="5"/>
      <c r="E35" s="8"/>
      <c r="F35" s="8"/>
      <c r="G35" s="8"/>
      <c r="H35" s="8"/>
      <c r="I35" s="12"/>
      <c r="J35" s="8"/>
      <c r="K35" s="8"/>
      <c r="L35" s="5"/>
      <c r="M35" s="8"/>
      <c r="N35" s="8"/>
      <c r="O35" s="5"/>
    </row>
    <row r="36" spans="2:15">
      <c r="B36" t="s">
        <v>156</v>
      </c>
      <c r="E36" s="6"/>
      <c r="F36" s="8"/>
      <c r="G36" s="8"/>
      <c r="H36" s="8"/>
      <c r="I36" s="12"/>
      <c r="J36" s="8"/>
      <c r="K36" s="8"/>
      <c r="L36" s="5"/>
      <c r="M36" s="8"/>
      <c r="N36" s="8"/>
      <c r="O36" s="5"/>
    </row>
    <row r="37" spans="2:15">
      <c r="B37" t="s">
        <v>12</v>
      </c>
      <c r="D37" s="5"/>
      <c r="E37" s="8"/>
      <c r="F37" s="8"/>
      <c r="G37" s="8"/>
      <c r="H37" s="8"/>
      <c r="I37" s="12"/>
      <c r="J37" s="8"/>
      <c r="K37" s="8"/>
      <c r="L37" s="5"/>
      <c r="M37" s="8"/>
      <c r="N37" s="8"/>
      <c r="O37" s="5"/>
    </row>
    <row r="38" spans="2:15">
      <c r="B38" t="s">
        <v>69</v>
      </c>
      <c r="D38" s="5"/>
      <c r="E38" s="8"/>
      <c r="F38" s="8"/>
      <c r="G38" s="8"/>
      <c r="H38" s="8"/>
      <c r="I38" s="12"/>
      <c r="J38" s="8"/>
      <c r="K38" s="8"/>
      <c r="L38" s="5"/>
      <c r="M38" s="8"/>
      <c r="N38" s="8"/>
      <c r="O38" s="5"/>
    </row>
    <row r="39" spans="2:15">
      <c r="B39" t="s">
        <v>195</v>
      </c>
      <c r="D39" s="5">
        <v>-50</v>
      </c>
      <c r="E39" s="8"/>
      <c r="F39" s="8"/>
      <c r="G39" s="8"/>
      <c r="H39" s="8"/>
      <c r="I39" s="12"/>
      <c r="J39" s="8"/>
      <c r="K39" s="8"/>
      <c r="L39" s="5"/>
      <c r="M39" s="8"/>
      <c r="N39" s="8"/>
      <c r="O39" s="5"/>
    </row>
    <row r="40" spans="2:15">
      <c r="B40" t="s">
        <v>260</v>
      </c>
      <c r="D40" s="5">
        <v>6830</v>
      </c>
      <c r="E40" s="8">
        <v>10255</v>
      </c>
      <c r="F40" s="8">
        <v>15471</v>
      </c>
      <c r="G40" s="8">
        <v>38003</v>
      </c>
      <c r="H40" s="8">
        <v>-188</v>
      </c>
      <c r="I40" s="12"/>
      <c r="J40" s="8"/>
      <c r="K40" s="8"/>
      <c r="L40" s="5"/>
      <c r="M40" s="8"/>
      <c r="N40" s="8"/>
      <c r="O40" s="5"/>
    </row>
    <row r="41" spans="2:15">
      <c r="B41" t="s">
        <v>261</v>
      </c>
      <c r="D41" s="5"/>
      <c r="E41" s="8"/>
      <c r="F41" s="8"/>
      <c r="G41" s="8"/>
      <c r="H41" s="8"/>
      <c r="I41" s="12"/>
      <c r="J41" s="8"/>
      <c r="K41" s="8"/>
      <c r="L41" s="5"/>
      <c r="M41" s="8"/>
      <c r="N41" s="8"/>
      <c r="O41" s="5"/>
    </row>
    <row r="42" spans="2:15">
      <c r="B42" t="s">
        <v>188</v>
      </c>
      <c r="D42" s="5"/>
      <c r="E42" s="8">
        <v>758.96</v>
      </c>
      <c r="F42" s="8"/>
      <c r="G42" s="8"/>
      <c r="H42" s="8"/>
      <c r="I42" s="12"/>
      <c r="J42" s="8"/>
      <c r="K42" s="8"/>
      <c r="L42" s="5"/>
      <c r="M42" s="8"/>
      <c r="N42" s="8"/>
      <c r="O42" s="5"/>
    </row>
    <row r="43" spans="2:15">
      <c r="B43" t="s">
        <v>249</v>
      </c>
      <c r="D43" s="5">
        <v>841.66</v>
      </c>
      <c r="E43" s="8">
        <v>841.67</v>
      </c>
      <c r="F43" s="8">
        <v>4591.67</v>
      </c>
      <c r="G43" s="8">
        <v>691.67</v>
      </c>
      <c r="H43" s="8">
        <v>1950</v>
      </c>
      <c r="I43" s="12"/>
      <c r="J43" s="8"/>
      <c r="K43" s="8"/>
      <c r="L43" s="5"/>
      <c r="M43" s="8"/>
      <c r="N43" s="8"/>
      <c r="O43" s="5"/>
    </row>
    <row r="44" spans="2:15">
      <c r="D44" s="5"/>
      <c r="E44" s="8"/>
      <c r="F44" s="8"/>
      <c r="G44" s="8"/>
      <c r="H44" s="8"/>
      <c r="I44" s="12"/>
      <c r="J44" s="8"/>
      <c r="K44" s="8"/>
      <c r="L44" s="5"/>
      <c r="M44" s="8"/>
      <c r="N44" s="8"/>
      <c r="O44" s="5"/>
    </row>
    <row r="45" spans="2:15">
      <c r="B45" t="s">
        <v>5</v>
      </c>
      <c r="D45" s="5"/>
      <c r="E45" s="8"/>
      <c r="F45" s="8"/>
      <c r="G45" s="8"/>
      <c r="H45" s="8"/>
      <c r="I45" s="12"/>
      <c r="J45" s="8"/>
      <c r="K45" s="8"/>
      <c r="L45" s="5"/>
      <c r="M45" s="8"/>
      <c r="N45" s="8"/>
      <c r="O45" s="5"/>
    </row>
    <row r="46" spans="2:15">
      <c r="B46">
        <v>2016</v>
      </c>
      <c r="C46" t="s">
        <v>263</v>
      </c>
      <c r="D46" s="5">
        <v>16293</v>
      </c>
      <c r="E46" s="8">
        <v>2170</v>
      </c>
      <c r="F46" s="8">
        <v>40</v>
      </c>
      <c r="G46" s="8">
        <v>-212.5</v>
      </c>
      <c r="H46" s="8"/>
      <c r="I46" s="12"/>
      <c r="J46" s="8"/>
      <c r="K46" s="8"/>
      <c r="L46" s="5"/>
      <c r="M46" s="8"/>
      <c r="N46" s="8"/>
      <c r="O46" s="5"/>
    </row>
    <row r="47" spans="2:15">
      <c r="B47">
        <v>2016</v>
      </c>
      <c r="C47" t="s">
        <v>264</v>
      </c>
      <c r="D47" s="5"/>
      <c r="E47" s="8">
        <v>1290</v>
      </c>
      <c r="F47" s="8">
        <v>1340</v>
      </c>
      <c r="G47" s="8">
        <v>6650</v>
      </c>
      <c r="H47" s="8">
        <v>8615</v>
      </c>
      <c r="I47" s="12"/>
      <c r="J47" s="8"/>
      <c r="K47" s="8"/>
      <c r="L47" s="5"/>
      <c r="M47" s="8"/>
      <c r="N47" s="8"/>
      <c r="O47" s="5"/>
    </row>
    <row r="48" spans="2:15">
      <c r="B48">
        <v>2016</v>
      </c>
      <c r="C48" t="s">
        <v>265</v>
      </c>
      <c r="D48" s="5"/>
      <c r="E48" s="8"/>
      <c r="F48" s="8"/>
      <c r="G48" s="8"/>
      <c r="H48" s="8"/>
      <c r="I48" s="12"/>
      <c r="J48" s="8"/>
      <c r="K48" s="8"/>
      <c r="L48" s="5"/>
      <c r="M48" s="8"/>
      <c r="N48" s="8"/>
      <c r="O48" s="5"/>
    </row>
    <row r="49" spans="2:15">
      <c r="C49" t="s">
        <v>202</v>
      </c>
      <c r="D49" s="5">
        <v>1195</v>
      </c>
      <c r="E49" s="8">
        <v>1605</v>
      </c>
      <c r="F49" s="8">
        <v>1790</v>
      </c>
      <c r="G49" s="8"/>
      <c r="H49" s="8"/>
      <c r="I49" s="12"/>
      <c r="J49" s="8"/>
      <c r="K49" s="8"/>
      <c r="L49" s="5"/>
      <c r="M49" s="8"/>
      <c r="N49" s="8"/>
      <c r="O49" s="5"/>
    </row>
    <row r="50" spans="2:15">
      <c r="C50" t="s">
        <v>178</v>
      </c>
      <c r="D50" s="5"/>
      <c r="E50" s="8"/>
      <c r="F50" s="8"/>
      <c r="G50" s="8"/>
      <c r="H50" s="8"/>
      <c r="I50" s="12"/>
      <c r="J50" s="8"/>
      <c r="K50" s="8"/>
      <c r="L50" s="5"/>
      <c r="M50" s="8"/>
      <c r="N50" s="8"/>
      <c r="O50" s="5"/>
    </row>
    <row r="51" spans="2:15">
      <c r="C51" t="s">
        <v>266</v>
      </c>
      <c r="D51" s="5"/>
      <c r="E51" s="8"/>
      <c r="F51" s="8">
        <v>410</v>
      </c>
      <c r="G51" s="8">
        <v>820</v>
      </c>
      <c r="H51" s="8">
        <v>445</v>
      </c>
      <c r="I51" s="12"/>
      <c r="J51" s="8"/>
      <c r="K51" s="8"/>
      <c r="L51" s="5"/>
      <c r="M51" s="8"/>
      <c r="N51" s="8"/>
      <c r="O51" s="5"/>
    </row>
    <row r="52" spans="2:15">
      <c r="C52" t="s">
        <v>267</v>
      </c>
      <c r="D52" s="5"/>
      <c r="E52" s="8"/>
      <c r="F52" s="8"/>
      <c r="G52" s="8">
        <v>265</v>
      </c>
      <c r="H52" s="8"/>
      <c r="I52" s="12"/>
      <c r="J52" s="8"/>
      <c r="K52" s="8"/>
      <c r="L52" s="5"/>
      <c r="M52" s="8"/>
      <c r="N52" s="8"/>
      <c r="O52" s="5"/>
    </row>
    <row r="53" spans="2:15">
      <c r="C53" t="s">
        <v>174</v>
      </c>
      <c r="D53" s="5">
        <v>6700</v>
      </c>
      <c r="E53" s="8">
        <v>5370</v>
      </c>
      <c r="F53" s="8">
        <v>9050</v>
      </c>
      <c r="G53" s="8">
        <v>7875</v>
      </c>
      <c r="H53" s="8">
        <v>5975</v>
      </c>
      <c r="I53" s="12"/>
      <c r="J53" s="8"/>
      <c r="K53" s="8"/>
      <c r="L53" s="5"/>
      <c r="M53" s="8"/>
      <c r="N53" s="8"/>
      <c r="O53" s="5"/>
    </row>
    <row r="54" spans="2:15">
      <c r="D54" s="5"/>
      <c r="E54" s="8"/>
      <c r="F54" s="8"/>
      <c r="G54" s="8"/>
      <c r="H54" s="8"/>
      <c r="I54" s="12"/>
      <c r="J54" s="8"/>
      <c r="K54" s="8"/>
      <c r="L54" s="5"/>
      <c r="M54" s="8"/>
      <c r="N54" s="8"/>
      <c r="O54" s="5"/>
    </row>
    <row r="55" spans="2:15">
      <c r="B55" t="s">
        <v>10</v>
      </c>
      <c r="D55" s="5"/>
      <c r="E55" s="8"/>
      <c r="F55" s="8"/>
      <c r="G55" s="8"/>
      <c r="H55" s="8"/>
      <c r="I55" s="12"/>
      <c r="J55" s="8"/>
      <c r="K55" s="8"/>
      <c r="L55" s="5"/>
      <c r="M55" s="8"/>
      <c r="N55" s="8"/>
      <c r="O55" s="5"/>
    </row>
    <row r="56" spans="2:15">
      <c r="D56" s="5"/>
      <c r="E56" s="8"/>
      <c r="F56" s="8"/>
      <c r="G56" s="8"/>
      <c r="H56" s="8"/>
      <c r="I56" s="12"/>
      <c r="J56" s="8"/>
      <c r="K56" s="8"/>
      <c r="L56" s="5"/>
      <c r="M56" s="8"/>
      <c r="N56" s="8"/>
      <c r="O56" s="5"/>
    </row>
    <row r="57" spans="2:15">
      <c r="B57" t="s">
        <v>68</v>
      </c>
      <c r="D57" s="5"/>
      <c r="E57" s="8">
        <v>2431.3000000000002</v>
      </c>
      <c r="F57" s="8">
        <v>253.2</v>
      </c>
      <c r="G57" s="8"/>
      <c r="H57" s="8"/>
      <c r="I57" s="12"/>
      <c r="J57" s="8"/>
      <c r="K57" s="8"/>
      <c r="L57" s="5"/>
      <c r="M57" s="8"/>
      <c r="N57" s="8"/>
      <c r="O57" s="5"/>
    </row>
    <row r="58" spans="2:15">
      <c r="B58" t="s">
        <v>13</v>
      </c>
      <c r="D58" s="5"/>
      <c r="E58" s="8">
        <v>2835.45</v>
      </c>
      <c r="F58" s="8">
        <v>1050</v>
      </c>
      <c r="G58" s="8"/>
      <c r="H58" s="8"/>
      <c r="I58" s="12"/>
      <c r="J58" s="8"/>
      <c r="K58" s="8"/>
      <c r="L58" s="5"/>
      <c r="M58" s="8"/>
      <c r="N58" s="8"/>
      <c r="O58" s="5"/>
    </row>
    <row r="59" spans="2:15">
      <c r="D59" s="5"/>
      <c r="E59" s="8"/>
      <c r="F59" s="8"/>
      <c r="G59" s="8"/>
      <c r="H59" s="8"/>
      <c r="I59" s="12"/>
      <c r="J59" s="8"/>
      <c r="K59" s="8"/>
      <c r="L59" s="5"/>
      <c r="M59" s="8"/>
      <c r="N59" s="8"/>
      <c r="O59" s="5"/>
    </row>
    <row r="60" spans="2:15">
      <c r="B60" t="s">
        <v>14</v>
      </c>
      <c r="D60" s="5">
        <v>1790</v>
      </c>
      <c r="E60" s="8">
        <v>780</v>
      </c>
      <c r="F60" s="8">
        <v>1110</v>
      </c>
      <c r="G60" s="8">
        <v>900</v>
      </c>
      <c r="H60" s="8">
        <v>1260</v>
      </c>
      <c r="I60" s="12"/>
      <c r="J60" s="8"/>
      <c r="K60" s="8"/>
      <c r="L60" s="5"/>
      <c r="M60" s="8"/>
      <c r="N60" s="8"/>
      <c r="O60" s="5"/>
    </row>
    <row r="61" spans="2:15">
      <c r="B61" t="s">
        <v>128</v>
      </c>
      <c r="D61" s="5">
        <v>207</v>
      </c>
      <c r="E61" s="8">
        <v>492.5</v>
      </c>
      <c r="F61" s="8">
        <v>395.12</v>
      </c>
      <c r="G61" s="8">
        <v>907.85</v>
      </c>
      <c r="H61" s="8">
        <v>307.5</v>
      </c>
      <c r="I61" s="12"/>
      <c r="J61" s="8"/>
      <c r="K61" s="8"/>
      <c r="L61" s="5"/>
      <c r="M61" s="8"/>
      <c r="N61" s="8"/>
      <c r="O61" s="5"/>
    </row>
    <row r="62" spans="2:15">
      <c r="B62" t="s">
        <v>73</v>
      </c>
      <c r="D62" s="5"/>
      <c r="E62" s="8"/>
      <c r="F62" s="8"/>
      <c r="G62" s="8"/>
      <c r="H62" s="8"/>
      <c r="I62" s="12"/>
      <c r="J62" s="8"/>
      <c r="K62" s="8"/>
      <c r="L62" s="5"/>
      <c r="M62" s="8"/>
      <c r="N62" s="8"/>
      <c r="O62" s="5"/>
    </row>
    <row r="63" spans="2:15">
      <c r="B63" t="s">
        <v>42</v>
      </c>
      <c r="D63" s="5"/>
      <c r="E63" s="8"/>
      <c r="F63" s="8"/>
      <c r="G63" s="8"/>
      <c r="H63" s="8"/>
      <c r="I63" s="12"/>
      <c r="J63" s="8"/>
      <c r="K63" s="8"/>
      <c r="L63" s="5"/>
      <c r="M63" s="8"/>
      <c r="N63" s="8"/>
      <c r="O63" s="5"/>
    </row>
    <row r="64" spans="2:15">
      <c r="B64" t="s">
        <v>29</v>
      </c>
      <c r="D64" s="5"/>
      <c r="E64" s="8"/>
      <c r="F64" s="8"/>
      <c r="G64" s="8"/>
      <c r="H64" s="8"/>
      <c r="I64" s="12"/>
      <c r="J64" s="8"/>
      <c r="K64" s="8"/>
      <c r="L64" s="5"/>
      <c r="M64" s="8"/>
      <c r="N64" s="8"/>
      <c r="O64" s="5"/>
    </row>
    <row r="65" spans="1:15">
      <c r="B65" t="s">
        <v>95</v>
      </c>
      <c r="D65" s="5"/>
      <c r="E65" s="8"/>
      <c r="F65" s="8"/>
      <c r="G65" s="8"/>
      <c r="H65" s="8"/>
      <c r="I65" s="12"/>
      <c r="J65" s="8"/>
      <c r="K65" s="8"/>
      <c r="L65" s="5"/>
      <c r="M65" s="8"/>
      <c r="N65" s="8"/>
      <c r="O65" s="5"/>
    </row>
    <row r="66" spans="1:15">
      <c r="B66" t="s">
        <v>163</v>
      </c>
      <c r="D66" s="5"/>
      <c r="E66" s="8"/>
      <c r="F66" s="8"/>
      <c r="G66" s="8"/>
      <c r="H66" s="8"/>
      <c r="I66" s="12"/>
      <c r="J66" s="8"/>
      <c r="K66" s="8"/>
      <c r="L66" s="5"/>
      <c r="M66" s="8"/>
      <c r="N66" s="8"/>
      <c r="O66" s="5"/>
    </row>
    <row r="67" spans="1:15">
      <c r="B67" t="s">
        <v>184</v>
      </c>
      <c r="D67" s="5"/>
      <c r="E67" s="8">
        <v>1000</v>
      </c>
      <c r="F67" s="8"/>
      <c r="G67" s="8"/>
      <c r="H67" s="8"/>
      <c r="I67" s="12"/>
      <c r="J67" s="8"/>
      <c r="K67" s="8"/>
      <c r="L67" s="5"/>
      <c r="M67" s="8"/>
      <c r="N67" s="8"/>
      <c r="O67" s="5"/>
    </row>
    <row r="68" spans="1:15">
      <c r="D68" s="5"/>
      <c r="E68" s="8"/>
      <c r="F68" s="8"/>
      <c r="G68" s="8"/>
      <c r="H68" s="8"/>
      <c r="I68" s="12"/>
      <c r="J68" s="8"/>
      <c r="K68" s="8"/>
      <c r="L68" s="5"/>
      <c r="M68" s="8"/>
      <c r="N68" s="8"/>
      <c r="O68" s="5"/>
    </row>
    <row r="69" spans="1:15" ht="15.75">
      <c r="A69" s="34" t="s">
        <v>74</v>
      </c>
      <c r="B69" s="35"/>
      <c r="C69" s="36"/>
      <c r="D69" s="37">
        <f>SUM(D32:D68)</f>
        <v>89004.19</v>
      </c>
      <c r="E69" s="37">
        <f>SUM(E32:E68)</f>
        <v>66202.079999999987</v>
      </c>
      <c r="F69" s="37">
        <f>SUM(F32:F68)</f>
        <v>75307.869999999981</v>
      </c>
      <c r="G69" s="37">
        <f>SUM(G32:G68)</f>
        <v>83397.22</v>
      </c>
      <c r="H69" s="37">
        <f>SUM(H32:H68)</f>
        <v>41139.619999999995</v>
      </c>
      <c r="I69" s="37"/>
      <c r="J69" s="37"/>
      <c r="K69" s="37"/>
      <c r="L69" s="37"/>
      <c r="M69" s="37"/>
      <c r="N69" s="37"/>
      <c r="O69" s="37"/>
    </row>
    <row r="70" spans="1:15">
      <c r="D70" s="5"/>
      <c r="E70" s="5"/>
      <c r="F70" s="5"/>
      <c r="G70" s="5"/>
      <c r="H70" s="8"/>
      <c r="I70" s="5"/>
      <c r="J70" s="8"/>
      <c r="K70" s="8"/>
      <c r="L70" s="5"/>
      <c r="M70" s="8"/>
      <c r="N70" s="8"/>
      <c r="O70" s="5"/>
    </row>
    <row r="71" spans="1:15">
      <c r="D71" s="5"/>
      <c r="E71" s="5"/>
      <c r="F71" s="5"/>
      <c r="G71" s="5"/>
      <c r="H71" s="8"/>
      <c r="I71" s="5"/>
      <c r="J71" s="8"/>
      <c r="K71" s="8"/>
      <c r="L71" s="5"/>
      <c r="M71" s="8"/>
      <c r="N71" s="8"/>
      <c r="O71" s="5"/>
    </row>
    <row r="72" spans="1:15">
      <c r="D72" s="5"/>
      <c r="E72" s="8"/>
      <c r="F72" s="8"/>
      <c r="G72" s="8"/>
      <c r="H72" s="8"/>
      <c r="I72" s="12"/>
      <c r="J72" s="8"/>
      <c r="K72" s="8"/>
      <c r="L72" s="5"/>
      <c r="M72" s="8"/>
      <c r="N72" s="8"/>
      <c r="O72" s="5"/>
    </row>
    <row r="73" spans="1:15">
      <c r="A73" t="s">
        <v>15</v>
      </c>
      <c r="D73" s="5"/>
      <c r="E73" s="8"/>
      <c r="F73" s="8"/>
      <c r="G73" s="8"/>
      <c r="H73" s="8"/>
      <c r="I73" s="12"/>
      <c r="J73" s="8"/>
      <c r="K73" s="8"/>
      <c r="L73" s="5"/>
      <c r="M73" s="8"/>
      <c r="N73" s="8"/>
      <c r="O73" s="5"/>
    </row>
    <row r="74" spans="1:15">
      <c r="B74" t="s">
        <v>155</v>
      </c>
      <c r="D74" s="5">
        <v>25584.3</v>
      </c>
      <c r="E74" s="8">
        <v>26693.51</v>
      </c>
      <c r="F74" s="8">
        <v>26443.17</v>
      </c>
      <c r="G74" s="8">
        <v>26437.72</v>
      </c>
      <c r="H74" s="8">
        <v>26375.56</v>
      </c>
      <c r="I74" s="12"/>
      <c r="J74" s="8"/>
      <c r="K74" s="8"/>
      <c r="L74" s="5"/>
      <c r="M74" s="8"/>
      <c r="N74" s="8"/>
      <c r="O74" s="5"/>
    </row>
    <row r="75" spans="1:15">
      <c r="B75" t="s">
        <v>197</v>
      </c>
      <c r="D75" s="5">
        <v>390.54</v>
      </c>
      <c r="E75" s="8">
        <v>781.08</v>
      </c>
      <c r="F75" s="8"/>
      <c r="G75" s="8">
        <v>390.54</v>
      </c>
      <c r="H75" s="8">
        <v>390.54</v>
      </c>
      <c r="I75" s="12"/>
      <c r="J75" s="8"/>
      <c r="K75" s="8"/>
      <c r="L75" s="5"/>
      <c r="M75" s="8"/>
      <c r="N75" s="8"/>
      <c r="O75" s="5"/>
    </row>
    <row r="76" spans="1:15">
      <c r="B76" t="s">
        <v>24</v>
      </c>
      <c r="D76" s="5">
        <v>500</v>
      </c>
      <c r="E76" s="8">
        <v>500</v>
      </c>
      <c r="F76" s="8">
        <v>500</v>
      </c>
      <c r="G76" s="8">
        <v>500</v>
      </c>
      <c r="H76" s="8">
        <v>500</v>
      </c>
      <c r="I76" s="12"/>
      <c r="J76" s="8"/>
      <c r="K76" s="8"/>
      <c r="L76" s="5"/>
      <c r="M76" s="8"/>
      <c r="N76" s="8"/>
      <c r="O76" s="5"/>
    </row>
    <row r="77" spans="1:15">
      <c r="B77" t="s">
        <v>25</v>
      </c>
      <c r="D77" s="5">
        <v>201</v>
      </c>
      <c r="E77" s="8">
        <v>351.61</v>
      </c>
      <c r="F77" s="8">
        <v>3173.45</v>
      </c>
      <c r="G77" s="8">
        <v>504.21</v>
      </c>
      <c r="H77" s="8">
        <v>264.66000000000003</v>
      </c>
      <c r="I77" s="12"/>
      <c r="J77" s="8"/>
      <c r="K77" s="8"/>
      <c r="L77" s="5"/>
      <c r="M77" s="8"/>
      <c r="N77" s="8"/>
      <c r="O77" s="5"/>
    </row>
    <row r="78" spans="1:15">
      <c r="B78" t="s">
        <v>17</v>
      </c>
      <c r="D78" s="5">
        <v>3555.56</v>
      </c>
      <c r="E78" s="8">
        <v>3555.56</v>
      </c>
      <c r="F78" s="8">
        <v>3555.56</v>
      </c>
      <c r="G78" s="8">
        <v>3555.56</v>
      </c>
      <c r="H78" s="8">
        <v>3555.56</v>
      </c>
      <c r="I78" s="12"/>
      <c r="J78" s="8"/>
      <c r="K78" s="8"/>
      <c r="L78" s="5"/>
      <c r="M78" s="8"/>
      <c r="N78" s="8"/>
      <c r="O78" s="5"/>
    </row>
    <row r="79" spans="1:15">
      <c r="B79" t="s">
        <v>64</v>
      </c>
      <c r="D79" s="5">
        <v>2500.81</v>
      </c>
      <c r="E79" s="8">
        <v>2368.34</v>
      </c>
      <c r="F79" s="8">
        <v>1672.09</v>
      </c>
      <c r="G79" s="8">
        <v>1916.92</v>
      </c>
      <c r="H79" s="8">
        <v>1702.78</v>
      </c>
      <c r="I79" s="12"/>
      <c r="J79" s="8"/>
      <c r="K79" s="8"/>
      <c r="L79" s="5"/>
      <c r="M79" s="8"/>
      <c r="N79" s="8"/>
      <c r="O79" s="5"/>
    </row>
    <row r="80" spans="1:15">
      <c r="B80" t="s">
        <v>20</v>
      </c>
      <c r="D80" s="5">
        <v>86.25</v>
      </c>
      <c r="E80" s="8">
        <v>161.25</v>
      </c>
      <c r="F80" s="8">
        <v>11.25</v>
      </c>
      <c r="G80" s="8">
        <v>75.88</v>
      </c>
      <c r="H80" s="8">
        <v>65.05</v>
      </c>
      <c r="I80" s="12"/>
      <c r="J80" s="8"/>
      <c r="K80" s="8"/>
      <c r="L80" s="5"/>
      <c r="M80" s="8"/>
      <c r="N80" s="8"/>
      <c r="O80" s="5"/>
    </row>
    <row r="81" spans="2:15">
      <c r="B81" t="s">
        <v>29</v>
      </c>
      <c r="D81" s="5"/>
      <c r="E81" s="8">
        <v>2173.9899999999998</v>
      </c>
      <c r="F81" s="8">
        <v>781.9</v>
      </c>
      <c r="G81" s="8"/>
      <c r="H81" s="8">
        <v>1651.95</v>
      </c>
      <c r="I81" s="12"/>
      <c r="J81" s="8"/>
      <c r="K81" s="8"/>
      <c r="L81" s="5"/>
      <c r="M81" s="8"/>
      <c r="N81" s="8"/>
      <c r="O81" s="5"/>
    </row>
    <row r="82" spans="2:15">
      <c r="B82" t="s">
        <v>176</v>
      </c>
      <c r="D82" s="5"/>
      <c r="E82" s="8"/>
      <c r="F82" s="8"/>
      <c r="G82" s="8"/>
      <c r="H82" s="8"/>
      <c r="I82" s="12"/>
      <c r="J82" s="8"/>
      <c r="K82" s="8"/>
      <c r="L82" s="5"/>
      <c r="M82" s="8"/>
      <c r="N82" s="8"/>
      <c r="O82" s="5"/>
    </row>
    <row r="83" spans="2:15">
      <c r="C83" t="s">
        <v>43</v>
      </c>
      <c r="D83" s="5"/>
      <c r="E83" s="8">
        <v>849.66</v>
      </c>
      <c r="F83" s="8"/>
      <c r="G83" s="8">
        <v>213.08</v>
      </c>
      <c r="H83" s="8"/>
      <c r="I83" s="12"/>
      <c r="J83" s="8"/>
      <c r="K83" s="8"/>
      <c r="L83" s="5"/>
      <c r="M83" s="8"/>
      <c r="N83" s="8"/>
      <c r="O83" s="5"/>
    </row>
    <row r="84" spans="2:15">
      <c r="C84" t="s">
        <v>54</v>
      </c>
      <c r="D84" s="5">
        <v>94.31</v>
      </c>
      <c r="E84" s="8">
        <v>94.31</v>
      </c>
      <c r="F84" s="8">
        <v>94.31</v>
      </c>
      <c r="G84" s="8">
        <v>85.16</v>
      </c>
      <c r="H84" s="8">
        <v>85.14</v>
      </c>
      <c r="I84" s="12"/>
      <c r="J84" s="8"/>
      <c r="K84" s="8"/>
      <c r="L84" s="5"/>
      <c r="M84" s="8"/>
      <c r="N84" s="8"/>
      <c r="O84" s="5"/>
    </row>
    <row r="85" spans="2:15">
      <c r="C85" t="s">
        <v>84</v>
      </c>
      <c r="D85" s="5">
        <v>162.63999999999999</v>
      </c>
      <c r="E85" s="8">
        <v>147.93</v>
      </c>
      <c r="F85" s="8">
        <v>147.93</v>
      </c>
      <c r="G85" s="8">
        <v>147.93</v>
      </c>
      <c r="H85" s="8">
        <v>147.88999999999999</v>
      </c>
      <c r="I85" s="12"/>
      <c r="J85" s="8"/>
      <c r="K85" s="8"/>
      <c r="L85" s="5"/>
      <c r="M85" s="8"/>
      <c r="N85" s="8"/>
      <c r="O85" s="5"/>
    </row>
    <row r="86" spans="2:15">
      <c r="C86" t="s">
        <v>47</v>
      </c>
      <c r="D86" s="5"/>
      <c r="E86" s="8"/>
      <c r="F86" s="8"/>
      <c r="G86" s="8"/>
      <c r="H86" s="8"/>
      <c r="I86" s="12"/>
      <c r="J86" s="8"/>
      <c r="K86" s="8"/>
      <c r="L86" s="5"/>
      <c r="M86" s="8"/>
      <c r="N86" s="8"/>
      <c r="O86" s="5"/>
    </row>
    <row r="87" spans="2:15">
      <c r="C87" t="s">
        <v>123</v>
      </c>
      <c r="D87" s="5">
        <v>213.54</v>
      </c>
      <c r="E87" s="8">
        <v>215.58</v>
      </c>
      <c r="F87" s="8">
        <v>215.7</v>
      </c>
      <c r="G87" s="8">
        <v>217.62</v>
      </c>
      <c r="H87" s="8">
        <v>221.58</v>
      </c>
      <c r="I87" s="12"/>
      <c r="J87" s="8"/>
      <c r="K87" s="8"/>
      <c r="L87" s="5"/>
      <c r="M87" s="8"/>
      <c r="N87" s="8"/>
      <c r="O87" s="5"/>
    </row>
    <row r="88" spans="2:15">
      <c r="C88" t="s">
        <v>85</v>
      </c>
      <c r="D88" s="5"/>
      <c r="E88" s="8"/>
      <c r="F88" s="8"/>
      <c r="G88" s="8"/>
      <c r="H88" s="8"/>
      <c r="I88" s="12"/>
      <c r="J88" s="8"/>
      <c r="K88" s="8"/>
      <c r="L88" s="5"/>
      <c r="M88" s="8"/>
      <c r="N88" s="8"/>
      <c r="O88" s="5"/>
    </row>
    <row r="89" spans="2:15">
      <c r="C89" t="s">
        <v>167</v>
      </c>
      <c r="D89" s="5">
        <v>70</v>
      </c>
      <c r="E89" s="8">
        <v>70</v>
      </c>
      <c r="F89" s="8">
        <v>70</v>
      </c>
      <c r="G89" s="8">
        <v>70</v>
      </c>
      <c r="H89" s="8">
        <v>70</v>
      </c>
      <c r="I89" s="12"/>
      <c r="J89" s="8"/>
      <c r="K89" s="8"/>
      <c r="L89" s="5"/>
      <c r="M89" s="8"/>
      <c r="N89" s="8"/>
      <c r="O89" s="5"/>
    </row>
    <row r="90" spans="2:15">
      <c r="C90" t="s">
        <v>177</v>
      </c>
      <c r="D90" s="5">
        <v>250</v>
      </c>
      <c r="E90" s="8">
        <v>250</v>
      </c>
      <c r="F90" s="8">
        <v>250</v>
      </c>
      <c r="G90" s="8">
        <v>250</v>
      </c>
      <c r="H90" s="8">
        <v>250</v>
      </c>
      <c r="I90" s="12"/>
      <c r="J90" s="8"/>
      <c r="K90" s="8"/>
      <c r="L90" s="5"/>
      <c r="M90" s="8"/>
      <c r="N90" s="8"/>
      <c r="O90" s="5"/>
    </row>
    <row r="91" spans="2:15">
      <c r="B91" t="s">
        <v>19</v>
      </c>
      <c r="D91" s="5">
        <v>431.08</v>
      </c>
      <c r="E91" s="8">
        <v>86.07</v>
      </c>
      <c r="F91" s="8"/>
      <c r="G91" s="8"/>
      <c r="H91" s="8">
        <v>243.06</v>
      </c>
      <c r="I91" s="12"/>
      <c r="J91" s="8"/>
      <c r="K91" s="8"/>
      <c r="L91" s="5"/>
      <c r="M91" s="8"/>
      <c r="N91" s="8"/>
      <c r="O91" s="5"/>
    </row>
    <row r="92" spans="2:15">
      <c r="B92" t="s">
        <v>22</v>
      </c>
      <c r="D92" s="5">
        <v>444.02</v>
      </c>
      <c r="E92" s="8">
        <v>16.010000000000002</v>
      </c>
      <c r="F92" s="8"/>
      <c r="G92" s="8"/>
      <c r="H92" s="8">
        <v>13</v>
      </c>
      <c r="I92" s="12"/>
      <c r="J92" s="8"/>
      <c r="K92" s="8"/>
      <c r="L92" s="5"/>
      <c r="M92" s="8"/>
      <c r="N92" s="8"/>
      <c r="O92" s="5"/>
    </row>
    <row r="93" spans="2:15">
      <c r="C93" t="s">
        <v>158</v>
      </c>
      <c r="D93" s="5">
        <v>447</v>
      </c>
      <c r="E93" s="8">
        <v>290</v>
      </c>
      <c r="F93" s="8">
        <v>139</v>
      </c>
      <c r="G93" s="8"/>
      <c r="H93" s="8">
        <v>920.45</v>
      </c>
      <c r="I93" s="12"/>
      <c r="J93" s="8"/>
      <c r="K93" s="8"/>
      <c r="L93" s="5"/>
      <c r="M93" s="8"/>
      <c r="N93" s="8"/>
      <c r="O93" s="5"/>
    </row>
    <row r="94" spans="2:15">
      <c r="C94" t="s">
        <v>159</v>
      </c>
      <c r="D94" s="5">
        <v>219.27</v>
      </c>
      <c r="E94" s="8">
        <v>384.37</v>
      </c>
      <c r="F94" s="8">
        <v>369.09</v>
      </c>
      <c r="G94" s="8">
        <v>880.24</v>
      </c>
      <c r="H94" s="8">
        <v>305.18</v>
      </c>
      <c r="I94" s="12"/>
      <c r="J94" s="8"/>
      <c r="K94" s="8"/>
      <c r="L94" s="5"/>
      <c r="M94" s="8"/>
      <c r="N94" s="8"/>
      <c r="O94" s="5"/>
    </row>
    <row r="95" spans="2:15">
      <c r="C95" t="s">
        <v>165</v>
      </c>
      <c r="D95" s="5">
        <v>126.35</v>
      </c>
      <c r="E95" s="8">
        <v>119.3</v>
      </c>
      <c r="F95" s="8">
        <v>163</v>
      </c>
      <c r="G95" s="8">
        <v>150.49</v>
      </c>
      <c r="H95" s="8">
        <v>488.26</v>
      </c>
      <c r="I95" s="12"/>
      <c r="J95" s="8"/>
      <c r="K95" s="8"/>
      <c r="L95" s="5"/>
      <c r="M95" s="8"/>
      <c r="N95" s="8"/>
      <c r="O95" s="5"/>
    </row>
    <row r="96" spans="2:15">
      <c r="C96" t="s">
        <v>166</v>
      </c>
      <c r="D96" s="5"/>
      <c r="E96" s="8"/>
      <c r="F96" s="8"/>
      <c r="G96" s="8"/>
      <c r="H96" s="8"/>
      <c r="I96" s="12"/>
      <c r="J96" s="8"/>
      <c r="K96" s="8"/>
      <c r="L96" s="5"/>
      <c r="M96" s="8"/>
      <c r="N96" s="8"/>
      <c r="O96" s="5"/>
    </row>
    <row r="97" spans="2:15">
      <c r="C97" t="s">
        <v>173</v>
      </c>
      <c r="D97" s="5"/>
      <c r="E97" s="8"/>
      <c r="F97" s="8"/>
      <c r="G97" s="8"/>
      <c r="H97" s="8"/>
      <c r="I97" s="12"/>
      <c r="J97" s="8"/>
      <c r="K97" s="8"/>
      <c r="L97" s="5"/>
      <c r="M97" s="8"/>
      <c r="N97" s="8"/>
      <c r="O97" s="5"/>
    </row>
    <row r="98" spans="2:15">
      <c r="C98" t="s">
        <v>182</v>
      </c>
      <c r="D98" s="5"/>
      <c r="E98" s="8"/>
      <c r="F98" s="8"/>
      <c r="G98" s="8"/>
      <c r="H98" s="8"/>
      <c r="I98" s="12"/>
      <c r="J98" s="8"/>
      <c r="K98" s="8"/>
      <c r="L98" s="5"/>
      <c r="M98" s="8"/>
      <c r="N98" s="8"/>
      <c r="O98" s="5"/>
    </row>
    <row r="99" spans="2:15">
      <c r="C99" t="s">
        <v>184</v>
      </c>
      <c r="D99" s="5"/>
      <c r="E99" s="8"/>
      <c r="F99" s="8"/>
      <c r="G99" s="8"/>
      <c r="H99" s="8"/>
      <c r="I99" s="12"/>
      <c r="J99" s="8"/>
      <c r="K99" s="8"/>
      <c r="L99" s="5"/>
      <c r="M99" s="8"/>
      <c r="N99" s="8"/>
      <c r="O99" s="5"/>
    </row>
    <row r="100" spans="2:15">
      <c r="C100" t="s">
        <v>210</v>
      </c>
      <c r="D100" s="5">
        <v>150</v>
      </c>
      <c r="E100" s="8">
        <v>150</v>
      </c>
      <c r="F100" s="8">
        <v>150</v>
      </c>
      <c r="G100" s="8">
        <v>150</v>
      </c>
      <c r="H100" s="8">
        <v>150</v>
      </c>
      <c r="I100" s="12"/>
      <c r="J100" s="8"/>
      <c r="K100" s="8"/>
      <c r="L100" s="5"/>
      <c r="M100" s="8"/>
      <c r="N100" s="8"/>
      <c r="O100" s="5"/>
    </row>
    <row r="101" spans="2:15">
      <c r="C101" t="s">
        <v>251</v>
      </c>
      <c r="D101" s="5">
        <v>119.09</v>
      </c>
      <c r="E101" s="8">
        <v>352.17</v>
      </c>
      <c r="F101" s="8">
        <v>125.93</v>
      </c>
      <c r="G101" s="8"/>
      <c r="H101" s="8">
        <v>191.46</v>
      </c>
      <c r="I101" s="12"/>
      <c r="J101" s="8"/>
      <c r="K101" s="8"/>
      <c r="L101" s="5"/>
      <c r="M101" s="8"/>
      <c r="N101" s="8"/>
      <c r="O101" s="5"/>
    </row>
    <row r="102" spans="2:15">
      <c r="C102" t="s">
        <v>219</v>
      </c>
      <c r="D102" s="5"/>
      <c r="E102" s="8"/>
      <c r="F102" s="8"/>
      <c r="G102" s="8">
        <v>242.86</v>
      </c>
      <c r="H102" s="8"/>
      <c r="I102" s="12"/>
      <c r="J102" s="8"/>
      <c r="K102" s="8"/>
      <c r="L102" s="5"/>
      <c r="M102" s="8"/>
      <c r="N102" s="8"/>
      <c r="O102" s="5"/>
    </row>
    <row r="103" spans="2:15">
      <c r="C103" t="s">
        <v>187</v>
      </c>
      <c r="D103" s="5">
        <v>342.02</v>
      </c>
      <c r="E103" s="8"/>
      <c r="F103" s="8"/>
      <c r="G103" s="8"/>
      <c r="H103" s="8"/>
      <c r="I103" s="12"/>
      <c r="J103" s="8"/>
      <c r="K103" s="8"/>
      <c r="L103" s="5"/>
      <c r="M103" s="8"/>
      <c r="N103" s="8"/>
      <c r="O103" s="5"/>
    </row>
    <row r="104" spans="2:15">
      <c r="B104" t="s">
        <v>27</v>
      </c>
      <c r="D104" s="5">
        <v>140</v>
      </c>
      <c r="E104" s="8">
        <v>35</v>
      </c>
      <c r="F104" s="8">
        <v>474.61</v>
      </c>
      <c r="G104" s="8">
        <v>91.04</v>
      </c>
      <c r="H104" s="8">
        <v>35</v>
      </c>
      <c r="I104" s="12"/>
      <c r="J104" s="8"/>
      <c r="K104" s="8"/>
      <c r="L104" s="5"/>
      <c r="M104" s="8"/>
      <c r="N104" s="8"/>
      <c r="O104" s="5"/>
    </row>
    <row r="105" spans="2:15">
      <c r="B105" t="s">
        <v>208</v>
      </c>
      <c r="D105" s="5"/>
      <c r="E105" s="8"/>
      <c r="F105" s="8"/>
      <c r="G105" s="8"/>
      <c r="H105" s="8"/>
      <c r="I105" s="12"/>
      <c r="J105" s="8"/>
      <c r="K105" s="8"/>
      <c r="L105" s="5"/>
      <c r="M105" s="8"/>
      <c r="N105" s="8"/>
      <c r="O105" s="5"/>
    </row>
    <row r="106" spans="2:15">
      <c r="B106" t="s">
        <v>31</v>
      </c>
      <c r="D106" s="5">
        <v>50</v>
      </c>
      <c r="E106" s="8">
        <v>289.19</v>
      </c>
      <c r="F106" s="8">
        <v>1247.17</v>
      </c>
      <c r="G106" s="8">
        <v>416.52</v>
      </c>
      <c r="H106" s="8">
        <v>13.31</v>
      </c>
      <c r="I106" s="12"/>
      <c r="J106" s="8"/>
      <c r="K106" s="8"/>
      <c r="L106" s="5"/>
      <c r="M106" s="8"/>
      <c r="N106" s="8"/>
      <c r="O106" s="5"/>
    </row>
    <row r="107" spans="2:15">
      <c r="B107" t="s">
        <v>33</v>
      </c>
      <c r="D107" s="5"/>
      <c r="E107" s="8"/>
      <c r="F107" s="8"/>
      <c r="G107" s="8">
        <v>1268.49</v>
      </c>
      <c r="H107" s="8">
        <v>800</v>
      </c>
      <c r="I107" s="12"/>
      <c r="J107" s="8"/>
      <c r="K107" s="8"/>
      <c r="L107" s="5"/>
      <c r="M107" s="8"/>
      <c r="N107" s="8"/>
      <c r="O107" s="5"/>
    </row>
    <row r="108" spans="2:15">
      <c r="B108" t="s">
        <v>35</v>
      </c>
      <c r="D108" s="5"/>
      <c r="E108" s="8">
        <v>697</v>
      </c>
      <c r="F108" s="8"/>
      <c r="G108" s="8">
        <v>927.66</v>
      </c>
      <c r="H108" s="8">
        <v>320</v>
      </c>
      <c r="I108" s="12"/>
      <c r="J108" s="8"/>
      <c r="K108" s="8"/>
      <c r="L108" s="5"/>
      <c r="M108" s="8"/>
      <c r="N108" s="8"/>
      <c r="O108" s="5"/>
    </row>
    <row r="109" spans="2:15">
      <c r="B109" t="s">
        <v>185</v>
      </c>
      <c r="D109" s="5">
        <v>232.77</v>
      </c>
      <c r="E109" s="8"/>
      <c r="F109" s="8"/>
      <c r="G109" s="8">
        <v>2000</v>
      </c>
      <c r="H109" s="8">
        <v>2000</v>
      </c>
      <c r="I109" s="12"/>
      <c r="J109" s="8"/>
      <c r="K109" s="8"/>
      <c r="L109" s="5"/>
      <c r="M109" s="8"/>
      <c r="N109" s="8"/>
      <c r="O109" s="5"/>
    </row>
    <row r="110" spans="2:15">
      <c r="B110" t="s">
        <v>115</v>
      </c>
      <c r="D110" s="5"/>
      <c r="E110" s="8"/>
      <c r="F110" s="8"/>
      <c r="G110" s="8"/>
      <c r="H110" s="8"/>
      <c r="I110" s="12"/>
      <c r="J110" s="8"/>
      <c r="K110" s="8"/>
      <c r="L110" s="5"/>
      <c r="M110" s="8"/>
      <c r="N110" s="8"/>
      <c r="O110" s="5"/>
    </row>
    <row r="111" spans="2:15">
      <c r="B111" t="s">
        <v>116</v>
      </c>
      <c r="D111" s="5">
        <v>1689</v>
      </c>
      <c r="E111" s="8">
        <v>7724.45</v>
      </c>
      <c r="F111" s="8">
        <v>3993</v>
      </c>
      <c r="G111" s="8"/>
      <c r="H111" s="8">
        <v>250</v>
      </c>
      <c r="I111" s="12"/>
      <c r="J111" s="8"/>
      <c r="K111" s="8"/>
      <c r="L111" s="5"/>
      <c r="M111" s="8"/>
      <c r="N111" s="8"/>
      <c r="O111" s="5"/>
    </row>
    <row r="112" spans="2:15">
      <c r="B112" t="s">
        <v>40</v>
      </c>
      <c r="D112" s="5"/>
      <c r="E112" s="8">
        <v>2647.37</v>
      </c>
      <c r="F112" s="8">
        <v>5031.42</v>
      </c>
      <c r="G112" s="8"/>
      <c r="H112" s="8"/>
      <c r="I112" s="12"/>
      <c r="J112" s="8"/>
      <c r="K112" s="8"/>
      <c r="L112" s="5"/>
      <c r="M112" s="8"/>
      <c r="N112" s="8"/>
      <c r="O112" s="5"/>
    </row>
    <row r="113" spans="2:15">
      <c r="B113" t="s">
        <v>42</v>
      </c>
      <c r="D113" s="5"/>
      <c r="E113" s="8"/>
      <c r="F113" s="8"/>
      <c r="G113" s="8">
        <v>14.71</v>
      </c>
      <c r="H113" s="8">
        <v>333.25</v>
      </c>
      <c r="I113" s="12"/>
      <c r="J113" s="8"/>
      <c r="K113" s="8"/>
      <c r="L113" s="5"/>
      <c r="M113" s="8"/>
      <c r="N113" s="8"/>
      <c r="O113" s="5"/>
    </row>
    <row r="114" spans="2:15">
      <c r="B114" t="s">
        <v>49</v>
      </c>
      <c r="D114" s="5"/>
      <c r="E114" s="8">
        <v>1914</v>
      </c>
      <c r="F114" s="8"/>
      <c r="G114" s="8"/>
      <c r="H114" s="8"/>
      <c r="I114" s="12"/>
      <c r="J114" s="8"/>
      <c r="K114" s="8"/>
      <c r="L114" s="5"/>
      <c r="M114" s="8"/>
      <c r="N114" s="8"/>
      <c r="O114" s="5"/>
    </row>
    <row r="115" spans="2:15">
      <c r="B115" t="s">
        <v>88</v>
      </c>
      <c r="D115" s="5"/>
      <c r="E115" s="8">
        <v>-525</v>
      </c>
      <c r="F115" s="8"/>
      <c r="G115" s="8"/>
      <c r="H115" s="8"/>
      <c r="I115" s="12"/>
      <c r="J115" s="8"/>
      <c r="K115" s="8"/>
      <c r="L115" s="5"/>
      <c r="M115" s="8"/>
      <c r="N115" s="8"/>
      <c r="O115" s="5"/>
    </row>
    <row r="116" spans="2:15">
      <c r="B116" t="s">
        <v>53</v>
      </c>
      <c r="D116" s="5"/>
      <c r="E116" s="8"/>
      <c r="F116" s="8"/>
      <c r="G116" s="8"/>
      <c r="H116" s="8"/>
      <c r="I116" s="12"/>
      <c r="J116" s="8"/>
      <c r="K116" s="8"/>
      <c r="L116" s="5"/>
      <c r="M116" s="8"/>
      <c r="N116" s="8"/>
      <c r="O116" s="5"/>
    </row>
    <row r="117" spans="2:15">
      <c r="B117" t="s">
        <v>61</v>
      </c>
      <c r="D117" s="5"/>
      <c r="E117" s="8"/>
      <c r="F117" s="8"/>
      <c r="G117" s="8"/>
      <c r="H117" s="8">
        <v>198.82</v>
      </c>
      <c r="I117" s="12"/>
      <c r="J117" s="8"/>
      <c r="K117" s="8"/>
      <c r="L117" s="5"/>
      <c r="M117" s="8"/>
      <c r="N117" s="8"/>
      <c r="O117" s="5"/>
    </row>
    <row r="118" spans="2:15">
      <c r="B118" t="s">
        <v>62</v>
      </c>
      <c r="D118" s="5"/>
      <c r="E118" s="8">
        <v>94.59</v>
      </c>
      <c r="F118" s="8"/>
      <c r="G118" s="8"/>
      <c r="H118" s="8"/>
      <c r="I118" s="12"/>
      <c r="J118" s="8"/>
      <c r="K118" s="8"/>
      <c r="L118" s="5"/>
      <c r="M118" s="8"/>
      <c r="N118" s="8"/>
      <c r="O118" s="5"/>
    </row>
    <row r="119" spans="2:15">
      <c r="B119" t="s">
        <v>124</v>
      </c>
      <c r="D119" s="5"/>
      <c r="E119" s="8"/>
      <c r="F119" s="8"/>
      <c r="G119" s="8"/>
      <c r="H119" s="8"/>
      <c r="I119" s="12"/>
      <c r="J119" s="8"/>
      <c r="K119" s="8"/>
      <c r="L119" s="5"/>
      <c r="M119" s="8"/>
      <c r="N119" s="8"/>
      <c r="O119" s="5"/>
    </row>
    <row r="120" spans="2:15">
      <c r="B120" t="s">
        <v>32</v>
      </c>
      <c r="D120" s="5">
        <v>3000</v>
      </c>
      <c r="E120" s="8">
        <v>3756</v>
      </c>
      <c r="F120" s="8">
        <v>3000</v>
      </c>
      <c r="G120" s="8">
        <v>3000</v>
      </c>
      <c r="H120" s="8">
        <v>3000</v>
      </c>
      <c r="I120" s="12"/>
      <c r="J120" s="8"/>
      <c r="K120" s="8"/>
      <c r="L120" s="5"/>
      <c r="M120" s="8"/>
      <c r="N120" s="8"/>
      <c r="O120" s="5"/>
    </row>
    <row r="121" spans="2:15">
      <c r="B121" t="s">
        <v>175</v>
      </c>
      <c r="D121" s="5"/>
      <c r="E121" s="8"/>
      <c r="F121" s="8"/>
      <c r="G121" s="8"/>
      <c r="H121" s="8"/>
      <c r="I121" s="12"/>
      <c r="J121" s="8"/>
      <c r="K121" s="8"/>
      <c r="L121" s="5"/>
      <c r="M121" s="8"/>
      <c r="N121" s="8"/>
      <c r="O121" s="5"/>
    </row>
    <row r="122" spans="2:15">
      <c r="B122" t="s">
        <v>189</v>
      </c>
      <c r="D122" s="5"/>
      <c r="E122" s="8"/>
      <c r="F122" s="8"/>
      <c r="G122" s="8"/>
      <c r="H122" s="8"/>
      <c r="I122" s="12"/>
      <c r="J122" s="8"/>
      <c r="K122" s="8"/>
      <c r="L122" s="5"/>
      <c r="M122" s="8"/>
      <c r="N122" s="8"/>
      <c r="O122" s="5"/>
    </row>
    <row r="123" spans="2:15">
      <c r="B123" t="s">
        <v>211</v>
      </c>
      <c r="D123" s="5"/>
      <c r="E123" s="8"/>
      <c r="F123" s="8"/>
      <c r="G123" s="8"/>
      <c r="H123" s="8">
        <v>966.64</v>
      </c>
      <c r="I123" s="12"/>
      <c r="J123" s="8"/>
      <c r="K123" s="8"/>
      <c r="L123" s="5"/>
      <c r="M123" s="8"/>
      <c r="N123" s="8"/>
      <c r="O123" s="5"/>
    </row>
    <row r="124" spans="2:15">
      <c r="D124" s="5"/>
      <c r="E124" s="8"/>
      <c r="F124" s="8"/>
      <c r="G124" s="8"/>
      <c r="H124" s="8"/>
      <c r="I124" s="12"/>
      <c r="J124" s="8"/>
      <c r="K124" s="8"/>
      <c r="L124" s="5"/>
      <c r="M124" s="8"/>
      <c r="N124" s="8"/>
      <c r="O124" s="5"/>
    </row>
    <row r="125" spans="2:15">
      <c r="B125" t="s">
        <v>268</v>
      </c>
      <c r="D125" s="5"/>
      <c r="E125" s="8">
        <v>1480.4</v>
      </c>
      <c r="F125" s="8">
        <v>1116.6199999999999</v>
      </c>
      <c r="G125" s="8">
        <v>8241.41</v>
      </c>
      <c r="H125" s="8">
        <v>47013.63</v>
      </c>
      <c r="I125" s="12"/>
      <c r="J125" s="8"/>
      <c r="K125" s="8"/>
      <c r="L125" s="5"/>
      <c r="M125" s="8"/>
      <c r="N125" s="8"/>
      <c r="O125" s="5"/>
    </row>
    <row r="126" spans="2:15">
      <c r="B126" t="s">
        <v>271</v>
      </c>
      <c r="D126" s="5"/>
      <c r="E126" s="8">
        <v>1000</v>
      </c>
      <c r="F126" s="8"/>
      <c r="G126" s="8"/>
      <c r="H126" s="8"/>
      <c r="I126" s="12"/>
      <c r="J126" s="8"/>
      <c r="K126" s="8"/>
      <c r="L126" s="5"/>
      <c r="M126" s="8"/>
      <c r="N126" s="8"/>
      <c r="O126" s="5"/>
    </row>
    <row r="127" spans="2:15">
      <c r="B127" t="s">
        <v>269</v>
      </c>
      <c r="D127" s="5"/>
      <c r="E127" s="8"/>
      <c r="F127" s="8">
        <v>82.73</v>
      </c>
      <c r="G127" s="8">
        <v>900</v>
      </c>
      <c r="H127" s="8"/>
      <c r="I127" s="12"/>
      <c r="J127" s="8"/>
      <c r="K127" s="8"/>
      <c r="L127" s="5"/>
      <c r="M127" s="8"/>
      <c r="N127" s="8"/>
      <c r="O127" s="5"/>
    </row>
    <row r="128" spans="2:15">
      <c r="B128" t="s">
        <v>270</v>
      </c>
      <c r="D128" s="5"/>
      <c r="E128" s="8">
        <v>4859</v>
      </c>
      <c r="F128" s="8"/>
      <c r="G128" s="8"/>
      <c r="H128" s="8"/>
      <c r="I128" s="12"/>
      <c r="J128" s="8"/>
      <c r="K128" s="8"/>
      <c r="L128" s="5"/>
      <c r="M128" s="8"/>
      <c r="N128" s="8"/>
      <c r="O128" s="5"/>
    </row>
    <row r="129" spans="2:15">
      <c r="B129" t="s">
        <v>12</v>
      </c>
      <c r="D129" s="5"/>
      <c r="E129" s="8"/>
      <c r="F129" s="8"/>
      <c r="G129" s="8"/>
      <c r="H129" s="8"/>
      <c r="I129" s="12"/>
      <c r="J129" s="8"/>
      <c r="K129" s="8"/>
      <c r="L129" s="5"/>
      <c r="M129" s="8"/>
      <c r="N129" s="8"/>
      <c r="O129" s="5"/>
    </row>
    <row r="130" spans="2:15">
      <c r="B130" t="s">
        <v>52</v>
      </c>
      <c r="D130" s="5"/>
      <c r="E130" s="8"/>
      <c r="F130" s="8">
        <v>627.75</v>
      </c>
      <c r="G130" s="8">
        <v>460</v>
      </c>
      <c r="H130" s="8"/>
      <c r="I130" s="12"/>
      <c r="J130" s="8"/>
      <c r="K130" s="8"/>
      <c r="L130" s="5"/>
      <c r="M130" s="8"/>
      <c r="N130" s="8"/>
      <c r="O130" s="5"/>
    </row>
    <row r="131" spans="2:15">
      <c r="D131" s="5"/>
      <c r="E131" s="8"/>
      <c r="F131" s="8"/>
      <c r="G131" s="8"/>
      <c r="H131" s="8"/>
      <c r="I131" s="12"/>
      <c r="J131" s="8"/>
      <c r="K131" s="8"/>
      <c r="L131" s="5"/>
      <c r="M131" s="8"/>
      <c r="N131" s="8"/>
      <c r="O131" s="5"/>
    </row>
    <row r="132" spans="2:15">
      <c r="B132" t="s">
        <v>5</v>
      </c>
      <c r="D132" s="5"/>
      <c r="E132" s="8"/>
      <c r="F132" s="8"/>
      <c r="G132" s="8"/>
      <c r="H132" s="8"/>
      <c r="I132" s="12"/>
      <c r="J132" s="8"/>
      <c r="K132" s="8"/>
      <c r="L132" s="5"/>
      <c r="M132" s="8"/>
      <c r="N132" s="8"/>
      <c r="O132" s="5"/>
    </row>
    <row r="133" spans="2:15">
      <c r="B133">
        <v>2015</v>
      </c>
      <c r="C133" t="s">
        <v>201</v>
      </c>
      <c r="D133" s="5">
        <v>693.88</v>
      </c>
      <c r="E133" s="8"/>
      <c r="F133" s="8"/>
      <c r="G133" s="8"/>
      <c r="H133" s="8"/>
      <c r="I133" s="12"/>
      <c r="J133" s="8"/>
      <c r="K133" s="8"/>
      <c r="L133" s="5"/>
      <c r="M133" s="8"/>
      <c r="N133" s="8"/>
      <c r="O133" s="5"/>
    </row>
    <row r="134" spans="2:15">
      <c r="B134">
        <v>2016</v>
      </c>
      <c r="C134" t="s">
        <v>263</v>
      </c>
      <c r="D134" s="5"/>
      <c r="E134" s="8">
        <v>4200</v>
      </c>
      <c r="F134" s="8">
        <v>2100</v>
      </c>
      <c r="G134" s="8">
        <v>1224.73</v>
      </c>
      <c r="H134" s="8">
        <v>3324.73</v>
      </c>
      <c r="I134" s="12"/>
      <c r="J134" s="8"/>
      <c r="K134" s="8"/>
      <c r="L134" s="5"/>
      <c r="M134" s="8"/>
      <c r="N134" s="8"/>
      <c r="O134" s="5"/>
    </row>
    <row r="135" spans="2:15">
      <c r="B135">
        <v>2016</v>
      </c>
      <c r="C135" t="s">
        <v>264</v>
      </c>
      <c r="D135" s="5"/>
      <c r="E135" s="8"/>
      <c r="F135" s="8"/>
      <c r="G135" s="8"/>
      <c r="H135" s="8"/>
      <c r="I135" s="12"/>
      <c r="J135" s="8"/>
      <c r="K135" s="8"/>
      <c r="L135" s="5"/>
      <c r="M135" s="8"/>
      <c r="N135" s="8"/>
      <c r="O135" s="5"/>
    </row>
    <row r="136" spans="2:15">
      <c r="B136">
        <v>2016</v>
      </c>
      <c r="C136" t="s">
        <v>265</v>
      </c>
      <c r="D136" s="5"/>
      <c r="E136" s="8"/>
      <c r="F136" s="8"/>
      <c r="G136" s="8"/>
      <c r="H136" s="8"/>
      <c r="I136" s="12"/>
      <c r="J136" s="8"/>
      <c r="K136" s="8"/>
      <c r="L136" s="5"/>
      <c r="M136" s="8"/>
      <c r="N136" s="8"/>
      <c r="O136" s="5"/>
    </row>
    <row r="137" spans="2:15">
      <c r="C137" t="s">
        <v>202</v>
      </c>
      <c r="D137" s="5"/>
      <c r="E137" s="8"/>
      <c r="F137" s="8">
        <v>1250.24</v>
      </c>
      <c r="G137" s="8"/>
      <c r="H137" s="8"/>
      <c r="I137" s="12"/>
      <c r="J137" s="8"/>
      <c r="K137" s="8"/>
      <c r="L137" s="5"/>
      <c r="M137" s="8"/>
      <c r="N137" s="8"/>
      <c r="O137" s="5"/>
    </row>
    <row r="138" spans="2:15">
      <c r="C138" t="s">
        <v>178</v>
      </c>
      <c r="D138" s="5"/>
      <c r="E138" s="8"/>
      <c r="F138" s="8"/>
      <c r="G138" s="8"/>
      <c r="H138" s="8"/>
      <c r="I138" s="12"/>
      <c r="J138" s="8"/>
      <c r="K138" s="8"/>
      <c r="L138" s="5"/>
      <c r="M138" s="8"/>
      <c r="N138" s="8"/>
      <c r="O138" s="5"/>
    </row>
    <row r="139" spans="2:15">
      <c r="C139" t="s">
        <v>266</v>
      </c>
      <c r="D139" s="5"/>
      <c r="E139" s="8"/>
      <c r="F139" s="8"/>
      <c r="G139" s="8"/>
      <c r="H139" s="8"/>
      <c r="I139" s="12"/>
      <c r="J139" s="8"/>
      <c r="K139" s="8"/>
      <c r="L139" s="5"/>
      <c r="M139" s="8"/>
      <c r="N139" s="8"/>
      <c r="O139" s="5"/>
    </row>
    <row r="140" spans="2:15">
      <c r="C140" t="s">
        <v>267</v>
      </c>
      <c r="D140" s="5"/>
      <c r="E140" s="8"/>
      <c r="F140" s="8"/>
      <c r="G140" s="8"/>
      <c r="H140" s="8"/>
      <c r="I140" s="12"/>
      <c r="J140" s="8"/>
      <c r="K140" s="8"/>
      <c r="L140" s="5"/>
      <c r="M140" s="8"/>
      <c r="N140" s="8"/>
      <c r="O140" s="5"/>
    </row>
    <row r="141" spans="2:15">
      <c r="C141" t="s">
        <v>174</v>
      </c>
      <c r="D141" s="5"/>
      <c r="E141" s="8">
        <v>1085.26</v>
      </c>
      <c r="F141" s="8">
        <v>582.03</v>
      </c>
      <c r="G141" s="8"/>
      <c r="H141" s="8">
        <v>1071.69</v>
      </c>
      <c r="I141" s="12"/>
      <c r="J141" s="8"/>
      <c r="K141" s="8"/>
      <c r="L141" s="5"/>
      <c r="M141" s="8"/>
      <c r="N141" s="8"/>
      <c r="O141" s="5"/>
    </row>
    <row r="142" spans="2:15">
      <c r="D142" s="5"/>
      <c r="E142" s="8"/>
      <c r="F142" s="8"/>
      <c r="G142" s="8"/>
      <c r="H142" s="8"/>
      <c r="I142" s="12"/>
      <c r="J142" s="8"/>
      <c r="K142" s="8"/>
      <c r="L142" s="5"/>
      <c r="M142" s="8"/>
      <c r="N142" s="8"/>
      <c r="O142" s="5"/>
    </row>
    <row r="143" spans="2:15">
      <c r="B143" t="s">
        <v>10</v>
      </c>
      <c r="D143" s="5"/>
      <c r="E143" s="8"/>
      <c r="F143" s="8"/>
      <c r="G143" s="8"/>
      <c r="H143" s="8"/>
      <c r="I143" s="12"/>
      <c r="J143" s="8"/>
      <c r="K143" s="8"/>
      <c r="L143" s="5"/>
      <c r="M143" s="8"/>
      <c r="N143" s="8"/>
      <c r="O143" s="5"/>
    </row>
    <row r="144" spans="2:15">
      <c r="D144" s="5"/>
      <c r="E144" s="8"/>
      <c r="F144" s="8"/>
      <c r="G144" s="8"/>
      <c r="H144" s="8"/>
      <c r="I144" s="12"/>
      <c r="J144" s="8"/>
      <c r="K144" s="8"/>
      <c r="L144" s="5"/>
      <c r="M144" s="8"/>
      <c r="N144" s="8"/>
      <c r="O144" s="5"/>
    </row>
    <row r="145" spans="1:15">
      <c r="D145" s="5"/>
      <c r="E145" s="8"/>
      <c r="F145" s="8"/>
      <c r="G145" s="8"/>
      <c r="H145" s="8"/>
      <c r="I145" s="12"/>
      <c r="J145" s="8"/>
      <c r="K145" s="8"/>
      <c r="L145" s="5"/>
      <c r="M145" s="8"/>
      <c r="N145" s="8"/>
      <c r="O145" s="5"/>
    </row>
    <row r="146" spans="1:15" ht="15.75">
      <c r="A146" s="38" t="s">
        <v>75</v>
      </c>
      <c r="B146" s="39"/>
      <c r="C146" s="40"/>
      <c r="D146" s="37">
        <f>SUM(D74:D145)</f>
        <v>41693.429999999986</v>
      </c>
      <c r="E146" s="37">
        <f>SUM(E74:E145)</f>
        <v>68868.000000000015</v>
      </c>
      <c r="F146" s="37">
        <f>SUM(F74:F145)</f>
        <v>57367.94999999999</v>
      </c>
      <c r="G146" s="37">
        <f>SUM(G74:G145)</f>
        <v>54332.770000000011</v>
      </c>
      <c r="H146" s="37">
        <f>SUM(H74:H145)</f>
        <v>96919.189999999988</v>
      </c>
      <c r="I146" s="37"/>
      <c r="J146" s="37"/>
      <c r="K146" s="37"/>
      <c r="L146" s="37"/>
      <c r="M146" s="37"/>
      <c r="N146" s="37"/>
      <c r="O146" s="37"/>
    </row>
    <row r="147" spans="1:15" ht="15.75">
      <c r="A147" s="43"/>
      <c r="B147" s="43"/>
      <c r="C147" s="43"/>
      <c r="D147" s="44"/>
      <c r="E147" s="44"/>
      <c r="F147" s="44"/>
      <c r="G147" s="44"/>
      <c r="H147" s="44"/>
      <c r="I147" s="44"/>
      <c r="J147" s="44"/>
      <c r="K147" s="44"/>
      <c r="L147" s="41"/>
      <c r="M147" s="41"/>
      <c r="N147" s="41"/>
      <c r="O147" s="41"/>
    </row>
    <row r="148" spans="1:15">
      <c r="H148" s="6"/>
      <c r="J148" s="6"/>
      <c r="M148" s="6"/>
      <c r="N148" s="6"/>
    </row>
    <row r="149" spans="1:15">
      <c r="H149" s="6"/>
      <c r="J149" s="6"/>
      <c r="M149" s="6"/>
      <c r="N149" s="6"/>
    </row>
  </sheetData>
  <pageMargins left="0.7" right="0.7" top="0.75" bottom="0.75" header="0.3" footer="0.3"/>
  <pageSetup scale="68" fitToHeight="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O60"/>
  <sheetViews>
    <sheetView topLeftCell="A31" workbookViewId="0">
      <selection activeCell="K56" sqref="K56"/>
    </sheetView>
  </sheetViews>
  <sheetFormatPr defaultRowHeight="15"/>
  <cols>
    <col min="1" max="1" width="35.5703125" bestFit="1" customWidth="1"/>
    <col min="4" max="4" width="11.140625" bestFit="1" customWidth="1"/>
    <col min="5" max="5" width="16.28515625" customWidth="1"/>
    <col min="6" max="15" width="11.140625" bestFit="1" customWidth="1"/>
  </cols>
  <sheetData>
    <row r="3" spans="1:15">
      <c r="A3" s="2" t="s">
        <v>1</v>
      </c>
      <c r="B3" s="3"/>
      <c r="C3" s="4"/>
      <c r="D3" s="1">
        <v>42005</v>
      </c>
      <c r="E3" s="7">
        <v>42036</v>
      </c>
      <c r="F3" s="7">
        <v>42064</v>
      </c>
      <c r="G3" s="7">
        <v>42095</v>
      </c>
      <c r="H3" s="7">
        <v>42125</v>
      </c>
      <c r="I3" s="11">
        <v>42156</v>
      </c>
      <c r="J3" s="7">
        <v>42186</v>
      </c>
      <c r="K3" s="7">
        <v>42217</v>
      </c>
      <c r="L3" s="1">
        <v>42248</v>
      </c>
      <c r="M3" s="7">
        <v>42278</v>
      </c>
      <c r="N3" s="7">
        <v>42309</v>
      </c>
      <c r="O3" s="1">
        <v>42339</v>
      </c>
    </row>
    <row r="4" spans="1:15">
      <c r="A4" s="21" t="s">
        <v>76</v>
      </c>
      <c r="B4" s="22"/>
      <c r="C4" s="23"/>
      <c r="D4" s="29">
        <v>663</v>
      </c>
      <c r="E4" s="53">
        <v>665</v>
      </c>
      <c r="F4" s="53">
        <v>670</v>
      </c>
      <c r="G4" s="53">
        <v>682</v>
      </c>
      <c r="H4" s="29">
        <v>685</v>
      </c>
      <c r="I4" s="54" t="s">
        <v>212</v>
      </c>
      <c r="J4" s="29">
        <v>691</v>
      </c>
      <c r="K4" s="29">
        <v>685</v>
      </c>
      <c r="L4" s="56">
        <v>655</v>
      </c>
      <c r="M4" s="29">
        <v>661</v>
      </c>
      <c r="N4" s="29"/>
      <c r="O4" s="29"/>
    </row>
    <row r="5" spans="1:15">
      <c r="A5" s="61" t="s">
        <v>213</v>
      </c>
      <c r="B5" s="62"/>
      <c r="C5" s="63"/>
      <c r="D5" s="29"/>
      <c r="E5" s="53"/>
      <c r="F5" s="53"/>
      <c r="G5" s="53"/>
      <c r="H5" s="29"/>
      <c r="I5" s="54" t="s">
        <v>216</v>
      </c>
      <c r="J5" s="29">
        <v>200</v>
      </c>
      <c r="K5" s="29">
        <v>203</v>
      </c>
      <c r="L5" s="56">
        <v>208</v>
      </c>
      <c r="M5" s="29">
        <v>214</v>
      </c>
      <c r="N5" s="29"/>
      <c r="O5" s="29"/>
    </row>
    <row r="6" spans="1:15">
      <c r="A6" s="24" t="s">
        <v>78</v>
      </c>
      <c r="B6" s="25"/>
      <c r="C6" s="26"/>
      <c r="D6" s="30">
        <f>'2014'!O5+'2014'!O68-'2014'!O151</f>
        <v>351045.37000000011</v>
      </c>
      <c r="E6" s="30">
        <v>239869.08</v>
      </c>
      <c r="F6" s="30">
        <f t="shared" ref="F6:M6" si="0">E6+E66-E144</f>
        <v>239869.08</v>
      </c>
      <c r="G6" s="30">
        <f t="shared" si="0"/>
        <v>239869.08</v>
      </c>
      <c r="H6" s="30">
        <f t="shared" si="0"/>
        <v>239869.08</v>
      </c>
      <c r="I6" s="30">
        <f t="shared" si="0"/>
        <v>239869.08</v>
      </c>
      <c r="J6" s="30">
        <f t="shared" si="0"/>
        <v>239869.08</v>
      </c>
      <c r="K6" s="30">
        <f t="shared" si="0"/>
        <v>239869.08</v>
      </c>
      <c r="L6" s="30">
        <f t="shared" si="0"/>
        <v>239869.08</v>
      </c>
      <c r="M6" s="30">
        <f t="shared" si="0"/>
        <v>239869.08</v>
      </c>
      <c r="N6" s="30"/>
      <c r="O6" s="30"/>
    </row>
    <row r="7" spans="1:15">
      <c r="A7" s="47" t="s">
        <v>82</v>
      </c>
      <c r="B7" s="48"/>
      <c r="C7" s="49"/>
      <c r="D7" s="30">
        <f>D6-'2014'!O5</f>
        <v>39185.920000000042</v>
      </c>
      <c r="E7" s="30">
        <f t="shared" ref="E7:M7" si="1">E6-D6</f>
        <v>-111176.29000000012</v>
      </c>
      <c r="F7" s="30">
        <f t="shared" si="1"/>
        <v>0</v>
      </c>
      <c r="G7" s="30">
        <f t="shared" si="1"/>
        <v>0</v>
      </c>
      <c r="H7" s="30">
        <f t="shared" si="1"/>
        <v>0</v>
      </c>
      <c r="I7" s="30">
        <f t="shared" si="1"/>
        <v>0</v>
      </c>
      <c r="J7" s="30">
        <f t="shared" si="1"/>
        <v>0</v>
      </c>
      <c r="K7" s="30">
        <f t="shared" si="1"/>
        <v>0</v>
      </c>
      <c r="L7" s="30">
        <f t="shared" si="1"/>
        <v>0</v>
      </c>
      <c r="M7" s="30">
        <f t="shared" si="1"/>
        <v>0</v>
      </c>
      <c r="N7" s="30"/>
      <c r="O7" s="30"/>
    </row>
    <row r="8" spans="1:15">
      <c r="A8" s="20" t="s">
        <v>204</v>
      </c>
      <c r="B8" s="20"/>
      <c r="C8" s="20"/>
      <c r="D8" s="18">
        <v>290610.89</v>
      </c>
      <c r="E8" s="19">
        <v>166251.26999999999</v>
      </c>
      <c r="F8" s="19">
        <v>160955.76999999999</v>
      </c>
      <c r="G8" s="19">
        <v>180672.9</v>
      </c>
      <c r="H8" s="19">
        <v>182694.76</v>
      </c>
      <c r="I8" s="19">
        <v>151619.25</v>
      </c>
      <c r="J8" s="19">
        <v>177779.34</v>
      </c>
      <c r="K8" s="19">
        <v>180607.1</v>
      </c>
      <c r="L8" s="18">
        <v>193286.91</v>
      </c>
      <c r="M8" s="19">
        <v>206115.48</v>
      </c>
      <c r="N8" s="19"/>
      <c r="O8" s="18"/>
    </row>
    <row r="9" spans="1:15" ht="15.75" thickBot="1">
      <c r="A9" s="57" t="s">
        <v>205</v>
      </c>
      <c r="B9" s="16"/>
      <c r="C9" s="17"/>
      <c r="D9" s="18">
        <v>60042.99</v>
      </c>
      <c r="E9" s="19">
        <v>60045.46</v>
      </c>
      <c r="F9" s="19">
        <v>60047.77</v>
      </c>
      <c r="G9" s="19">
        <v>60050.080000000002</v>
      </c>
      <c r="H9" s="19">
        <v>60052.480000000003</v>
      </c>
      <c r="I9" s="19">
        <v>60054.79</v>
      </c>
      <c r="J9" s="19">
        <v>60057.8</v>
      </c>
      <c r="K9" s="19">
        <v>60061.3</v>
      </c>
      <c r="L9" s="18">
        <v>60064.800000000003</v>
      </c>
      <c r="M9" s="19">
        <v>60068.7</v>
      </c>
      <c r="N9" s="19"/>
      <c r="O9" s="60"/>
    </row>
    <row r="10" spans="1:15">
      <c r="A10" s="57" t="s">
        <v>206</v>
      </c>
      <c r="B10" s="16"/>
      <c r="C10" s="17"/>
      <c r="D10" s="18">
        <f t="shared" ref="D10:M10" si="2">D8+D9</f>
        <v>350653.88</v>
      </c>
      <c r="E10" s="18">
        <f t="shared" si="2"/>
        <v>226296.72999999998</v>
      </c>
      <c r="F10" s="18">
        <f t="shared" si="2"/>
        <v>221003.53999999998</v>
      </c>
      <c r="G10" s="18">
        <f t="shared" si="2"/>
        <v>240722.97999999998</v>
      </c>
      <c r="H10" s="18">
        <f t="shared" si="2"/>
        <v>242747.24000000002</v>
      </c>
      <c r="I10" s="18">
        <f t="shared" si="2"/>
        <v>211674.04</v>
      </c>
      <c r="J10" s="18">
        <f t="shared" si="2"/>
        <v>237837.14</v>
      </c>
      <c r="K10" s="18">
        <f t="shared" si="2"/>
        <v>240668.40000000002</v>
      </c>
      <c r="L10" s="18">
        <f t="shared" si="2"/>
        <v>253351.71000000002</v>
      </c>
      <c r="M10" s="18">
        <f t="shared" si="2"/>
        <v>266184.18</v>
      </c>
      <c r="N10" s="19"/>
      <c r="O10" s="19"/>
    </row>
    <row r="11" spans="1:15">
      <c r="A11" s="15" t="s">
        <v>207</v>
      </c>
      <c r="B11" s="16"/>
      <c r="C11" s="17"/>
      <c r="D11" s="18">
        <v>53300.22</v>
      </c>
      <c r="E11" s="19">
        <v>113353.23</v>
      </c>
      <c r="F11" s="19">
        <v>130404.06</v>
      </c>
      <c r="G11" s="19">
        <v>155125.65</v>
      </c>
      <c r="H11" s="19">
        <v>160382.78</v>
      </c>
      <c r="I11" s="19">
        <v>131745.73000000001</v>
      </c>
      <c r="J11" s="19">
        <v>180369.97</v>
      </c>
      <c r="K11" s="19">
        <v>179778.16</v>
      </c>
      <c r="L11" s="18">
        <v>193528.76</v>
      </c>
      <c r="M11" s="19">
        <v>187645.27</v>
      </c>
      <c r="N11" s="19">
        <v>159634.06</v>
      </c>
      <c r="O11" s="18">
        <v>257557.59</v>
      </c>
    </row>
    <row r="12" spans="1:15">
      <c r="A12" s="15" t="s">
        <v>151</v>
      </c>
      <c r="B12" s="16"/>
      <c r="C12" s="17"/>
      <c r="D12" s="18">
        <v>107350.58</v>
      </c>
      <c r="E12" s="19">
        <v>174666.95</v>
      </c>
      <c r="F12" s="19">
        <v>180819.98</v>
      </c>
      <c r="G12" s="19">
        <v>164343.10999999999</v>
      </c>
      <c r="H12" s="19">
        <v>182667.18</v>
      </c>
      <c r="I12" s="19">
        <v>139034.13</v>
      </c>
      <c r="J12" s="19">
        <v>121475.16</v>
      </c>
      <c r="K12" s="19">
        <v>129231.65</v>
      </c>
      <c r="L12" s="18">
        <v>111068.88</v>
      </c>
      <c r="M12" s="19">
        <v>126858.39</v>
      </c>
      <c r="N12" s="19">
        <v>85117.07</v>
      </c>
      <c r="O12" s="59">
        <v>113018.99</v>
      </c>
    </row>
    <row r="13" spans="1:15">
      <c r="A13" s="20" t="s">
        <v>168</v>
      </c>
      <c r="B13" s="20"/>
      <c r="C13" s="20"/>
      <c r="D13" s="18">
        <v>149058.97</v>
      </c>
      <c r="E13" s="19">
        <v>298094.01</v>
      </c>
      <c r="F13" s="19">
        <v>308734.93</v>
      </c>
      <c r="G13" s="19">
        <v>306753.89</v>
      </c>
      <c r="H13" s="19">
        <v>307549.94</v>
      </c>
      <c r="I13" s="19">
        <v>308033.76</v>
      </c>
      <c r="J13" s="19">
        <v>303478.93</v>
      </c>
      <c r="K13" s="19">
        <v>306247.2</v>
      </c>
      <c r="L13" s="18">
        <v>291731.5</v>
      </c>
      <c r="M13" s="19"/>
      <c r="N13" s="19"/>
      <c r="O13" s="45"/>
    </row>
    <row r="14" spans="1:15">
      <c r="A14" s="20" t="s">
        <v>169</v>
      </c>
      <c r="B14" s="20"/>
      <c r="C14" s="20"/>
      <c r="D14" s="18">
        <v>51545.41</v>
      </c>
      <c r="E14" s="19">
        <v>52534.89</v>
      </c>
      <c r="F14" s="19">
        <v>54178.2</v>
      </c>
      <c r="G14" s="19">
        <v>55926.76</v>
      </c>
      <c r="H14" s="19">
        <v>57546.02</v>
      </c>
      <c r="I14" s="19">
        <v>63110.64</v>
      </c>
      <c r="J14" s="19">
        <v>64758.06</v>
      </c>
      <c r="K14" s="19">
        <v>67626.789999999994</v>
      </c>
      <c r="L14" s="18">
        <v>70373.740000000005</v>
      </c>
      <c r="M14" s="19">
        <v>74612.490000000005</v>
      </c>
      <c r="N14" s="19"/>
      <c r="O14" s="18"/>
    </row>
    <row r="18" spans="1:15">
      <c r="A18" s="2" t="s">
        <v>1</v>
      </c>
      <c r="B18" s="3"/>
      <c r="C18" s="4"/>
      <c r="D18" s="1">
        <v>42005</v>
      </c>
      <c r="E18" s="7">
        <v>42036</v>
      </c>
      <c r="F18" s="7">
        <v>42064</v>
      </c>
      <c r="G18" s="7">
        <v>42095</v>
      </c>
      <c r="H18" s="7">
        <v>42125</v>
      </c>
      <c r="I18" s="11">
        <v>42156</v>
      </c>
      <c r="J18" s="7">
        <v>42186</v>
      </c>
      <c r="K18" s="7">
        <v>42217</v>
      </c>
      <c r="L18" s="1">
        <v>42248</v>
      </c>
      <c r="M18" s="7">
        <v>42278</v>
      </c>
      <c r="N18" s="7">
        <v>42309</v>
      </c>
      <c r="O18" s="1">
        <v>42339</v>
      </c>
    </row>
    <row r="19" spans="1:15">
      <c r="A19" s="21" t="s">
        <v>76</v>
      </c>
      <c r="B19" s="22"/>
      <c r="C19" s="23"/>
      <c r="D19" s="29">
        <v>663</v>
      </c>
      <c r="E19" s="53">
        <v>665</v>
      </c>
      <c r="F19" s="53">
        <v>670</v>
      </c>
      <c r="G19" s="53">
        <v>682</v>
      </c>
      <c r="H19" s="29">
        <v>685</v>
      </c>
      <c r="I19" s="54" t="s">
        <v>212</v>
      </c>
      <c r="J19" s="29">
        <v>691</v>
      </c>
      <c r="K19" s="29">
        <v>685</v>
      </c>
      <c r="L19" s="56">
        <v>655</v>
      </c>
      <c r="M19" s="29">
        <v>661</v>
      </c>
      <c r="N19" s="29"/>
      <c r="O19" s="29"/>
    </row>
    <row r="20" spans="1:15">
      <c r="A20" s="61" t="s">
        <v>213</v>
      </c>
      <c r="B20" s="62"/>
      <c r="C20" s="63"/>
      <c r="D20" s="29"/>
      <c r="E20" s="53"/>
      <c r="F20" s="53"/>
      <c r="G20" s="53"/>
      <c r="H20" s="29"/>
      <c r="I20" s="54" t="s">
        <v>216</v>
      </c>
      <c r="J20" s="29">
        <v>200</v>
      </c>
      <c r="K20" s="29">
        <v>203</v>
      </c>
      <c r="L20" s="56">
        <v>208</v>
      </c>
      <c r="M20" s="29">
        <v>214</v>
      </c>
      <c r="N20" s="29"/>
      <c r="O20" s="29"/>
    </row>
    <row r="21" spans="1:15">
      <c r="A21" s="24" t="s">
        <v>78</v>
      </c>
      <c r="B21" s="25"/>
      <c r="C21" s="26"/>
      <c r="D21" s="30">
        <f>'2014'!O20+'2014'!O83-'2014'!O166</f>
        <v>920.49</v>
      </c>
      <c r="E21" s="30">
        <v>239869.08</v>
      </c>
      <c r="F21" s="30">
        <f t="shared" ref="F21:M21" si="3">E21+E81-E159</f>
        <v>239869.08</v>
      </c>
      <c r="G21" s="30">
        <f t="shared" si="3"/>
        <v>239869.08</v>
      </c>
      <c r="H21" s="30">
        <f t="shared" si="3"/>
        <v>239869.08</v>
      </c>
      <c r="I21" s="30">
        <f t="shared" si="3"/>
        <v>239869.08</v>
      </c>
      <c r="J21" s="30">
        <f t="shared" si="3"/>
        <v>239869.08</v>
      </c>
      <c r="K21" s="30">
        <f t="shared" si="3"/>
        <v>239869.08</v>
      </c>
      <c r="L21" s="30">
        <f t="shared" si="3"/>
        <v>239869.08</v>
      </c>
      <c r="M21" s="30">
        <f t="shared" si="3"/>
        <v>239869.08</v>
      </c>
      <c r="N21" s="30"/>
      <c r="O21" s="30"/>
    </row>
    <row r="22" spans="1:15">
      <c r="A22" s="47" t="s">
        <v>82</v>
      </c>
      <c r="B22" s="48"/>
      <c r="C22" s="49"/>
      <c r="D22" s="30">
        <f>D21-'2014'!O20</f>
        <v>920.49</v>
      </c>
      <c r="E22" s="30">
        <f t="shared" ref="E22:M22" si="4">E21-D21</f>
        <v>238948.59</v>
      </c>
      <c r="F22" s="30">
        <f t="shared" si="4"/>
        <v>0</v>
      </c>
      <c r="G22" s="30">
        <f t="shared" si="4"/>
        <v>0</v>
      </c>
      <c r="H22" s="30">
        <f t="shared" si="4"/>
        <v>0</v>
      </c>
      <c r="I22" s="30">
        <f t="shared" si="4"/>
        <v>0</v>
      </c>
      <c r="J22" s="30">
        <f t="shared" si="4"/>
        <v>0</v>
      </c>
      <c r="K22" s="30">
        <f t="shared" si="4"/>
        <v>0</v>
      </c>
      <c r="L22" s="30">
        <f t="shared" si="4"/>
        <v>0</v>
      </c>
      <c r="M22" s="30">
        <f t="shared" si="4"/>
        <v>0</v>
      </c>
      <c r="N22" s="30"/>
      <c r="O22" s="30"/>
    </row>
    <row r="23" spans="1:15">
      <c r="A23" s="20" t="s">
        <v>204</v>
      </c>
      <c r="B23" s="20"/>
      <c r="C23" s="20"/>
      <c r="D23" s="18">
        <v>290610.89</v>
      </c>
      <c r="E23" s="19">
        <v>166251.26999999999</v>
      </c>
      <c r="F23" s="19">
        <v>160955.76999999999</v>
      </c>
      <c r="G23" s="19">
        <v>180672.9</v>
      </c>
      <c r="H23" s="19">
        <v>182694.76</v>
      </c>
      <c r="I23" s="19">
        <v>151619.25</v>
      </c>
      <c r="J23" s="19">
        <v>177779.34</v>
      </c>
      <c r="K23" s="19">
        <v>180607.1</v>
      </c>
      <c r="L23" s="18">
        <v>193286.91</v>
      </c>
      <c r="M23" s="19">
        <v>206115.48</v>
      </c>
      <c r="N23" s="19"/>
      <c r="O23" s="18"/>
    </row>
    <row r="24" spans="1:15" ht="15.75" thickBot="1">
      <c r="A24" s="57" t="s">
        <v>205</v>
      </c>
      <c r="B24" s="16"/>
      <c r="C24" s="17"/>
      <c r="D24" s="18">
        <v>60042.99</v>
      </c>
      <c r="E24" s="19">
        <v>60045.46</v>
      </c>
      <c r="F24" s="19">
        <v>60047.77</v>
      </c>
      <c r="G24" s="19">
        <v>60050.080000000002</v>
      </c>
      <c r="H24" s="19">
        <v>60052.480000000003</v>
      </c>
      <c r="I24" s="19">
        <v>60054.79</v>
      </c>
      <c r="J24" s="19">
        <v>60057.8</v>
      </c>
      <c r="K24" s="19">
        <v>60061.3</v>
      </c>
      <c r="L24" s="18">
        <v>60064.800000000003</v>
      </c>
      <c r="M24" s="19">
        <v>60068.7</v>
      </c>
      <c r="N24" s="19"/>
      <c r="O24" s="60"/>
    </row>
    <row r="25" spans="1:15">
      <c r="A25" s="57" t="s">
        <v>206</v>
      </c>
      <c r="B25" s="16"/>
      <c r="C25" s="17"/>
      <c r="D25" s="18">
        <f t="shared" ref="D25:M25" si="5">D23+D24</f>
        <v>350653.88</v>
      </c>
      <c r="E25" s="18">
        <f t="shared" si="5"/>
        <v>226296.72999999998</v>
      </c>
      <c r="F25" s="18">
        <f t="shared" si="5"/>
        <v>221003.53999999998</v>
      </c>
      <c r="G25" s="18">
        <f t="shared" si="5"/>
        <v>240722.97999999998</v>
      </c>
      <c r="H25" s="18">
        <f t="shared" si="5"/>
        <v>242747.24000000002</v>
      </c>
      <c r="I25" s="18">
        <f t="shared" si="5"/>
        <v>211674.04</v>
      </c>
      <c r="J25" s="18">
        <f t="shared" si="5"/>
        <v>237837.14</v>
      </c>
      <c r="K25" s="18">
        <f t="shared" si="5"/>
        <v>240668.40000000002</v>
      </c>
      <c r="L25" s="18">
        <f t="shared" si="5"/>
        <v>253351.71000000002</v>
      </c>
      <c r="M25" s="18">
        <f t="shared" si="5"/>
        <v>266184.18</v>
      </c>
      <c r="N25" s="19"/>
      <c r="O25" s="19"/>
    </row>
    <row r="26" spans="1:15">
      <c r="A26" s="15" t="s">
        <v>207</v>
      </c>
      <c r="B26" s="16"/>
      <c r="C26" s="17"/>
      <c r="D26" s="18">
        <v>53300.22</v>
      </c>
      <c r="E26" s="19">
        <v>113353.23</v>
      </c>
      <c r="F26" s="19">
        <v>130404.06</v>
      </c>
      <c r="G26" s="19">
        <v>155125.65</v>
      </c>
      <c r="H26" s="19">
        <v>160382.78</v>
      </c>
      <c r="I26" s="19">
        <v>131745.73000000001</v>
      </c>
      <c r="J26" s="19">
        <v>180369.97</v>
      </c>
      <c r="K26" s="19">
        <v>179778.16</v>
      </c>
      <c r="L26" s="18">
        <v>193528.76</v>
      </c>
      <c r="M26" s="19">
        <v>187645.27</v>
      </c>
      <c r="N26" s="19">
        <v>159634.06</v>
      </c>
      <c r="O26" s="18">
        <v>257557.59</v>
      </c>
    </row>
    <row r="27" spans="1:15">
      <c r="A27" s="15" t="s">
        <v>151</v>
      </c>
      <c r="B27" s="16"/>
      <c r="C27" s="17"/>
      <c r="D27" s="18">
        <v>107350.58</v>
      </c>
      <c r="E27" s="19">
        <v>174666.95</v>
      </c>
      <c r="F27" s="19">
        <v>180819.98</v>
      </c>
      <c r="G27" s="19">
        <v>164343.10999999999</v>
      </c>
      <c r="H27" s="19">
        <v>182667.18</v>
      </c>
      <c r="I27" s="19">
        <v>139034.13</v>
      </c>
      <c r="J27" s="19">
        <v>121475.16</v>
      </c>
      <c r="K27" s="19">
        <v>129231.65</v>
      </c>
      <c r="L27" s="18">
        <v>111068.88</v>
      </c>
      <c r="M27" s="19">
        <v>126858.39</v>
      </c>
      <c r="N27" s="19">
        <v>85117.07</v>
      </c>
      <c r="O27" s="59">
        <v>113018.99</v>
      </c>
    </row>
    <row r="28" spans="1:15" s="13" customFormat="1">
      <c r="A28" s="20" t="s">
        <v>79</v>
      </c>
      <c r="B28" s="20"/>
      <c r="C28" s="20"/>
      <c r="D28" s="18">
        <v>139823.03</v>
      </c>
      <c r="E28" s="19">
        <v>164205.81</v>
      </c>
      <c r="F28" s="19">
        <v>166646.21</v>
      </c>
      <c r="G28" s="19">
        <v>177266.82</v>
      </c>
      <c r="H28" s="19">
        <v>126062.65</v>
      </c>
      <c r="I28" s="19">
        <v>142366.26999999999</v>
      </c>
      <c r="J28" s="19">
        <v>138937.62</v>
      </c>
      <c r="K28" s="19">
        <v>123505.1</v>
      </c>
      <c r="L28" s="18">
        <v>115598.81</v>
      </c>
      <c r="M28" s="18">
        <v>121765.34</v>
      </c>
      <c r="N28" s="18">
        <v>113419.09</v>
      </c>
      <c r="O28" s="18">
        <v>147451.68</v>
      </c>
    </row>
    <row r="29" spans="1:15" s="14" customFormat="1">
      <c r="A29" s="15" t="s">
        <v>77</v>
      </c>
      <c r="B29" s="16"/>
      <c r="C29" s="17"/>
      <c r="D29" s="18"/>
      <c r="E29" s="19">
        <v>110810.23</v>
      </c>
      <c r="F29" s="19">
        <v>125221.99</v>
      </c>
      <c r="G29" s="19">
        <v>155502.70000000001</v>
      </c>
      <c r="H29" s="19">
        <v>151212.81</v>
      </c>
      <c r="I29" s="19">
        <v>96706.25</v>
      </c>
      <c r="J29" s="19">
        <v>90111.15</v>
      </c>
      <c r="K29" s="19">
        <v>95936.18</v>
      </c>
      <c r="L29" s="18">
        <v>100372.13</v>
      </c>
      <c r="M29" s="18">
        <v>136714.10999999999</v>
      </c>
      <c r="N29" s="18">
        <v>131224.4</v>
      </c>
      <c r="O29" s="18">
        <v>87047.7</v>
      </c>
    </row>
    <row r="30" spans="1:15">
      <c r="A30" s="20" t="s">
        <v>168</v>
      </c>
      <c r="B30" s="20"/>
      <c r="C30" s="20"/>
      <c r="D30" s="18">
        <v>149058.97</v>
      </c>
      <c r="E30" s="19">
        <v>298094.01</v>
      </c>
      <c r="F30" s="19">
        <v>308734.93</v>
      </c>
      <c r="G30" s="19">
        <v>306753.89</v>
      </c>
      <c r="H30" s="19">
        <v>307549.94</v>
      </c>
      <c r="I30" s="19">
        <v>308033.76</v>
      </c>
      <c r="J30" s="19">
        <v>303478.93</v>
      </c>
      <c r="K30" s="19">
        <v>306247.2</v>
      </c>
      <c r="L30" s="18">
        <v>291731.5</v>
      </c>
      <c r="M30" s="19"/>
      <c r="N30" s="19"/>
      <c r="O30" s="45"/>
    </row>
    <row r="31" spans="1:15">
      <c r="A31" s="20" t="s">
        <v>169</v>
      </c>
      <c r="B31" s="20"/>
      <c r="C31" s="20"/>
      <c r="D31" s="18">
        <v>51545.41</v>
      </c>
      <c r="E31" s="19">
        <v>52534.89</v>
      </c>
      <c r="F31" s="19">
        <v>54178.2</v>
      </c>
      <c r="G31" s="19">
        <v>55926.76</v>
      </c>
      <c r="H31" s="19">
        <v>57546.02</v>
      </c>
      <c r="I31" s="19">
        <v>63110.64</v>
      </c>
      <c r="J31" s="19">
        <v>64758.06</v>
      </c>
      <c r="K31" s="19">
        <v>67626.789999999994</v>
      </c>
      <c r="L31" s="18">
        <v>70373.740000000005</v>
      </c>
      <c r="M31" s="19">
        <v>74612.490000000005</v>
      </c>
      <c r="N31" s="19"/>
      <c r="O31" s="18"/>
    </row>
    <row r="36" spans="1:15">
      <c r="A36" s="47"/>
      <c r="B36" s="48"/>
      <c r="C36" s="49"/>
      <c r="D36" s="30" t="s">
        <v>231</v>
      </c>
      <c r="E36" s="30" t="s">
        <v>232</v>
      </c>
      <c r="F36" s="30" t="s">
        <v>233</v>
      </c>
      <c r="G36" s="30" t="s">
        <v>234</v>
      </c>
      <c r="H36" s="30" t="s">
        <v>235</v>
      </c>
      <c r="I36" s="30" t="s">
        <v>236</v>
      </c>
      <c r="J36" s="30" t="s">
        <v>237</v>
      </c>
      <c r="K36" s="30" t="s">
        <v>238</v>
      </c>
      <c r="L36" s="30" t="s">
        <v>239</v>
      </c>
      <c r="M36" s="30" t="s">
        <v>240</v>
      </c>
      <c r="N36" s="30" t="s">
        <v>241</v>
      </c>
      <c r="O36" s="30" t="s">
        <v>242</v>
      </c>
    </row>
    <row r="37" spans="1:15">
      <c r="A37" s="20" t="s">
        <v>204</v>
      </c>
      <c r="B37" s="20"/>
      <c r="C37" s="20"/>
      <c r="D37" s="18">
        <v>290610.89</v>
      </c>
      <c r="E37" s="19">
        <v>166251.26999999999</v>
      </c>
      <c r="F37" s="19">
        <v>160955.76999999999</v>
      </c>
      <c r="G37" s="19">
        <v>180672.9</v>
      </c>
      <c r="H37" s="19">
        <v>182694.76</v>
      </c>
      <c r="I37" s="19">
        <v>151619.25</v>
      </c>
      <c r="J37" s="19">
        <v>177779.34</v>
      </c>
      <c r="K37" s="19">
        <v>180607.1</v>
      </c>
      <c r="L37" s="18">
        <v>193286.91</v>
      </c>
      <c r="M37" s="19">
        <v>206115.48</v>
      </c>
      <c r="N37" s="19"/>
      <c r="O37" s="18"/>
    </row>
    <row r="38" spans="1:15" ht="15.75" thickBot="1">
      <c r="A38" s="57" t="s">
        <v>205</v>
      </c>
      <c r="B38" s="16"/>
      <c r="C38" s="17"/>
      <c r="D38" s="18">
        <v>60042.99</v>
      </c>
      <c r="E38" s="19">
        <v>60045.46</v>
      </c>
      <c r="F38" s="19">
        <v>60047.77</v>
      </c>
      <c r="G38" s="19">
        <v>60050.080000000002</v>
      </c>
      <c r="H38" s="19">
        <v>60052.480000000003</v>
      </c>
      <c r="I38" s="19">
        <v>60054.79</v>
      </c>
      <c r="J38" s="19">
        <v>60057.8</v>
      </c>
      <c r="K38" s="19">
        <v>60061.3</v>
      </c>
      <c r="L38" s="18">
        <v>60064.800000000003</v>
      </c>
      <c r="M38" s="19">
        <v>60068.7</v>
      </c>
      <c r="N38" s="19"/>
      <c r="O38" s="60"/>
    </row>
    <row r="39" spans="1:15">
      <c r="A39" s="65" t="s">
        <v>226</v>
      </c>
      <c r="B39" s="65"/>
      <c r="C39" s="65"/>
      <c r="D39" s="64">
        <v>149058.97</v>
      </c>
      <c r="E39" s="66">
        <v>298094.01</v>
      </c>
      <c r="F39" s="66">
        <v>308734.93</v>
      </c>
      <c r="G39" s="66">
        <v>306753.89</v>
      </c>
      <c r="H39" s="66">
        <v>307549.94</v>
      </c>
      <c r="I39" s="66">
        <v>308033.76</v>
      </c>
      <c r="J39" s="66">
        <v>303478.93</v>
      </c>
      <c r="K39" s="66">
        <v>306247.2</v>
      </c>
      <c r="L39" s="64">
        <v>291731.5</v>
      </c>
      <c r="M39" s="66">
        <v>283860.83</v>
      </c>
      <c r="N39" s="66"/>
      <c r="O39" s="67"/>
    </row>
    <row r="40" spans="1:15" s="3" customFormat="1">
      <c r="A40" s="71" t="s">
        <v>206</v>
      </c>
      <c r="B40" s="72"/>
      <c r="C40" s="73"/>
      <c r="D40" s="74">
        <f>D37+D38+D39</f>
        <v>499712.85</v>
      </c>
      <c r="E40" s="74">
        <f t="shared" ref="E40:M40" si="6">E37+E38+E39</f>
        <v>524390.74</v>
      </c>
      <c r="F40" s="74">
        <f t="shared" si="6"/>
        <v>529738.47</v>
      </c>
      <c r="G40" s="74">
        <f t="shared" si="6"/>
        <v>547476.87</v>
      </c>
      <c r="H40" s="74">
        <f t="shared" si="6"/>
        <v>550297.18000000005</v>
      </c>
      <c r="I40" s="74">
        <f t="shared" si="6"/>
        <v>519707.80000000005</v>
      </c>
      <c r="J40" s="74">
        <f t="shared" si="6"/>
        <v>541316.07000000007</v>
      </c>
      <c r="K40" s="74">
        <f t="shared" si="6"/>
        <v>546915.60000000009</v>
      </c>
      <c r="L40" s="74">
        <f t="shared" si="6"/>
        <v>545083.21</v>
      </c>
      <c r="M40" s="74">
        <f t="shared" si="6"/>
        <v>550045.01</v>
      </c>
      <c r="N40" s="75"/>
      <c r="O40" s="75"/>
    </row>
    <row r="41" spans="1:15">
      <c r="A41" s="68" t="s">
        <v>207</v>
      </c>
      <c r="B41" s="69"/>
      <c r="C41" s="70"/>
      <c r="D41" s="18">
        <v>53300.22</v>
      </c>
      <c r="E41" s="19">
        <v>113353.23</v>
      </c>
      <c r="F41" s="19">
        <v>130404.06</v>
      </c>
      <c r="G41" s="19">
        <v>155125.65</v>
      </c>
      <c r="H41" s="19">
        <v>160382.78</v>
      </c>
      <c r="I41" s="19">
        <v>131745.73000000001</v>
      </c>
      <c r="J41" s="19">
        <v>180369.97</v>
      </c>
      <c r="K41" s="19">
        <v>179778.16</v>
      </c>
      <c r="L41" s="18">
        <v>193528.76</v>
      </c>
      <c r="M41" s="19">
        <v>187645.27</v>
      </c>
      <c r="N41" s="19">
        <v>159634.06</v>
      </c>
      <c r="O41" s="18">
        <v>257557.59</v>
      </c>
    </row>
    <row r="42" spans="1:15" ht="15.75" thickBot="1">
      <c r="A42" s="57" t="s">
        <v>153</v>
      </c>
      <c r="B42" s="69"/>
      <c r="C42" s="70"/>
      <c r="D42" s="18">
        <v>60010.96</v>
      </c>
      <c r="E42" s="19">
        <v>60014.53</v>
      </c>
      <c r="F42" s="19">
        <v>60017.75</v>
      </c>
      <c r="G42" s="19">
        <v>60020.3</v>
      </c>
      <c r="H42" s="19">
        <v>60022.77</v>
      </c>
      <c r="I42" s="19">
        <v>60025.32</v>
      </c>
      <c r="J42" s="19">
        <v>60027.78</v>
      </c>
      <c r="K42" s="19">
        <v>60030.33</v>
      </c>
      <c r="L42" s="18">
        <v>60032.88</v>
      </c>
      <c r="M42" s="19">
        <v>60035.35</v>
      </c>
      <c r="N42" s="19">
        <v>60037.9</v>
      </c>
      <c r="O42" s="60">
        <v>60040.45</v>
      </c>
    </row>
    <row r="43" spans="1:15">
      <c r="A43" s="65" t="s">
        <v>227</v>
      </c>
      <c r="B43" s="69"/>
      <c r="C43" s="70"/>
      <c r="D43" s="18">
        <v>142394.35</v>
      </c>
      <c r="E43" s="19">
        <v>139106.04999999999</v>
      </c>
      <c r="F43" s="19">
        <v>145713.21</v>
      </c>
      <c r="G43" s="19">
        <v>145000.21</v>
      </c>
      <c r="H43" s="19">
        <v>144456.46</v>
      </c>
      <c r="I43" s="19">
        <v>147130.10999999999</v>
      </c>
      <c r="J43" s="19">
        <v>149464.94</v>
      </c>
      <c r="K43" s="19">
        <v>146602.76999999999</v>
      </c>
      <c r="L43" s="18">
        <v>150064.76999999999</v>
      </c>
      <c r="M43" s="19">
        <v>146595.96</v>
      </c>
      <c r="N43" s="19">
        <v>148461.49</v>
      </c>
      <c r="O43" s="59"/>
    </row>
    <row r="44" spans="1:15" s="79" customFormat="1">
      <c r="A44" s="71" t="s">
        <v>154</v>
      </c>
      <c r="B44" s="76"/>
      <c r="C44" s="77"/>
      <c r="D44" s="78">
        <f>D41+D42+D43</f>
        <v>255705.53</v>
      </c>
      <c r="E44" s="78">
        <f t="shared" ref="E44:O44" si="7">E41+E42+E43</f>
        <v>312473.81</v>
      </c>
      <c r="F44" s="78">
        <f t="shared" si="7"/>
        <v>336135.02</v>
      </c>
      <c r="G44" s="78">
        <f t="shared" si="7"/>
        <v>360146.16000000003</v>
      </c>
      <c r="H44" s="78">
        <f t="shared" si="7"/>
        <v>364862.01</v>
      </c>
      <c r="I44" s="78">
        <f t="shared" si="7"/>
        <v>338901.16000000003</v>
      </c>
      <c r="J44" s="78">
        <f t="shared" si="7"/>
        <v>389862.69</v>
      </c>
      <c r="K44" s="78">
        <f t="shared" si="7"/>
        <v>386411.26</v>
      </c>
      <c r="L44" s="78">
        <f t="shared" si="7"/>
        <v>403626.41000000003</v>
      </c>
      <c r="M44" s="78">
        <f t="shared" si="7"/>
        <v>394276.57999999996</v>
      </c>
      <c r="N44" s="78">
        <f t="shared" si="7"/>
        <v>368133.44999999995</v>
      </c>
      <c r="O44" s="78">
        <f t="shared" si="7"/>
        <v>317598.03999999998</v>
      </c>
    </row>
    <row r="45" spans="1:15">
      <c r="A45" s="15" t="s">
        <v>151</v>
      </c>
      <c r="B45" s="16"/>
      <c r="C45" s="17"/>
      <c r="D45" s="18">
        <v>107350.58</v>
      </c>
      <c r="E45" s="19">
        <v>174666.95</v>
      </c>
      <c r="F45" s="19">
        <v>180819.98</v>
      </c>
      <c r="G45" s="19">
        <v>164343.10999999999</v>
      </c>
      <c r="H45" s="19">
        <v>182667.18</v>
      </c>
      <c r="I45" s="19">
        <v>139034.13</v>
      </c>
      <c r="J45" s="19">
        <v>121475.16</v>
      </c>
      <c r="K45" s="19">
        <v>129231.65</v>
      </c>
      <c r="L45" s="18">
        <v>111068.88</v>
      </c>
      <c r="M45" s="18">
        <v>126858.39</v>
      </c>
      <c r="N45" s="18">
        <v>85117.07</v>
      </c>
      <c r="O45" s="18">
        <v>53011.6</v>
      </c>
    </row>
    <row r="46" spans="1:15" ht="15.75" thickBot="1">
      <c r="A46" s="57" t="s">
        <v>145</v>
      </c>
      <c r="B46" s="16"/>
      <c r="C46" s="17"/>
      <c r="D46" s="18"/>
      <c r="E46" s="19"/>
      <c r="F46" s="19"/>
      <c r="G46" s="19"/>
      <c r="H46" s="19"/>
      <c r="I46" s="19"/>
      <c r="J46" s="19"/>
      <c r="K46" s="19"/>
      <c r="L46" s="18"/>
      <c r="M46" s="18"/>
      <c r="N46" s="18"/>
      <c r="O46" s="60">
        <v>60007.39</v>
      </c>
    </row>
    <row r="47" spans="1:15">
      <c r="A47" s="65" t="s">
        <v>228</v>
      </c>
      <c r="B47" s="16"/>
      <c r="C47" s="17"/>
      <c r="D47" s="18">
        <v>123867.9</v>
      </c>
      <c r="E47" s="19">
        <v>124866.99</v>
      </c>
      <c r="F47" s="19">
        <v>124866.99</v>
      </c>
      <c r="G47" s="19">
        <v>127610.26</v>
      </c>
      <c r="H47" s="19">
        <v>128992.28</v>
      </c>
      <c r="I47" s="19">
        <v>129576.75</v>
      </c>
      <c r="J47" s="19">
        <v>126870.05</v>
      </c>
      <c r="K47" s="19">
        <v>131066.66</v>
      </c>
      <c r="L47" s="18">
        <v>128992.3</v>
      </c>
      <c r="M47" s="18">
        <v>134685.07999999999</v>
      </c>
      <c r="N47" s="18">
        <v>137482.70000000001</v>
      </c>
      <c r="O47" s="18">
        <v>142394.35</v>
      </c>
    </row>
    <row r="48" spans="1:15" s="79" customFormat="1">
      <c r="A48" s="71" t="s">
        <v>147</v>
      </c>
      <c r="B48" s="72"/>
      <c r="C48" s="73"/>
      <c r="D48" s="74">
        <f>D45+D46+D47</f>
        <v>231218.47999999998</v>
      </c>
      <c r="E48" s="74">
        <f t="shared" ref="E48:O48" si="8">E45+E46+E47</f>
        <v>299533.94</v>
      </c>
      <c r="F48" s="74">
        <f t="shared" si="8"/>
        <v>305686.97000000003</v>
      </c>
      <c r="G48" s="74">
        <f t="shared" si="8"/>
        <v>291953.37</v>
      </c>
      <c r="H48" s="74">
        <f t="shared" si="8"/>
        <v>311659.45999999996</v>
      </c>
      <c r="I48" s="74">
        <f t="shared" si="8"/>
        <v>268610.88</v>
      </c>
      <c r="J48" s="74">
        <f t="shared" si="8"/>
        <v>248345.21000000002</v>
      </c>
      <c r="K48" s="74">
        <f t="shared" si="8"/>
        <v>260298.31</v>
      </c>
      <c r="L48" s="74">
        <f t="shared" si="8"/>
        <v>240061.18</v>
      </c>
      <c r="M48" s="74">
        <f t="shared" si="8"/>
        <v>261543.46999999997</v>
      </c>
      <c r="N48" s="74">
        <f t="shared" si="8"/>
        <v>222599.77000000002</v>
      </c>
      <c r="O48" s="74">
        <f t="shared" si="8"/>
        <v>255413.34</v>
      </c>
    </row>
    <row r="49" spans="1:15" s="79" customFormat="1">
      <c r="A49" s="68" t="s">
        <v>117</v>
      </c>
      <c r="B49" s="72"/>
      <c r="C49" s="73"/>
      <c r="D49" s="18">
        <v>139823.03</v>
      </c>
      <c r="E49" s="19">
        <v>164205.81</v>
      </c>
      <c r="F49" s="19">
        <v>166646.21</v>
      </c>
      <c r="G49" s="19">
        <v>177266.82</v>
      </c>
      <c r="H49" s="19">
        <v>126062.65</v>
      </c>
      <c r="I49" s="19">
        <v>142366.26999999999</v>
      </c>
      <c r="J49" s="19">
        <v>138937.62</v>
      </c>
      <c r="K49" s="19">
        <v>123505.1</v>
      </c>
      <c r="L49" s="18">
        <v>115598.81</v>
      </c>
      <c r="M49" s="18">
        <v>121765.34</v>
      </c>
      <c r="N49" s="18">
        <v>113419.09</v>
      </c>
      <c r="O49" s="18">
        <v>147451.68</v>
      </c>
    </row>
    <row r="50" spans="1:15" s="79" customFormat="1">
      <c r="A50" s="65" t="s">
        <v>229</v>
      </c>
      <c r="B50" s="72"/>
      <c r="C50" s="73"/>
      <c r="D50" s="18">
        <v>108962.46</v>
      </c>
      <c r="E50" s="19"/>
      <c r="F50" s="19"/>
      <c r="G50" s="19">
        <v>117268</v>
      </c>
      <c r="H50" s="19">
        <v>116700.27</v>
      </c>
      <c r="I50" s="19">
        <v>109996.18</v>
      </c>
      <c r="J50" s="19">
        <v>112504.79</v>
      </c>
      <c r="K50" s="19">
        <v>113150.01</v>
      </c>
      <c r="L50" s="18">
        <v>115858.03</v>
      </c>
      <c r="M50" s="18">
        <v>118368</v>
      </c>
      <c r="N50" s="18"/>
      <c r="O50" s="45"/>
    </row>
    <row r="51" spans="1:15" s="79" customFormat="1">
      <c r="A51" s="85" t="s">
        <v>230</v>
      </c>
      <c r="B51" s="85"/>
      <c r="C51" s="85"/>
      <c r="D51" s="74">
        <f>D49+D50</f>
        <v>248785.49</v>
      </c>
      <c r="E51" s="74">
        <f t="shared" ref="E51:O51" si="9">E49+E50</f>
        <v>164205.81</v>
      </c>
      <c r="F51" s="74">
        <f t="shared" si="9"/>
        <v>166646.21</v>
      </c>
      <c r="G51" s="74">
        <f t="shared" si="9"/>
        <v>294534.82</v>
      </c>
      <c r="H51" s="74">
        <f t="shared" si="9"/>
        <v>242762.91999999998</v>
      </c>
      <c r="I51" s="74">
        <f t="shared" si="9"/>
        <v>252362.44999999998</v>
      </c>
      <c r="J51" s="74">
        <f t="shared" si="9"/>
        <v>251442.40999999997</v>
      </c>
      <c r="K51" s="74">
        <f t="shared" si="9"/>
        <v>236655.11</v>
      </c>
      <c r="L51" s="74">
        <f t="shared" si="9"/>
        <v>231456.84</v>
      </c>
      <c r="M51" s="74">
        <f t="shared" si="9"/>
        <v>240133.34</v>
      </c>
      <c r="N51" s="74">
        <f t="shared" si="9"/>
        <v>113419.09</v>
      </c>
      <c r="O51" s="74">
        <f t="shared" si="9"/>
        <v>147451.68</v>
      </c>
    </row>
    <row r="52" spans="1:15" s="84" customFormat="1">
      <c r="A52" s="80"/>
      <c r="B52" s="80"/>
      <c r="C52" s="80"/>
      <c r="D52" s="81"/>
      <c r="E52" s="82"/>
      <c r="F52" s="82"/>
      <c r="G52" s="82"/>
      <c r="H52" s="82"/>
      <c r="I52" s="82"/>
      <c r="J52" s="82"/>
      <c r="K52" s="82"/>
      <c r="L52" s="81"/>
      <c r="M52" s="82"/>
      <c r="N52" s="82"/>
      <c r="O52" s="83"/>
    </row>
    <row r="53" spans="1:15" s="84" customFormat="1">
      <c r="A53" s="20"/>
      <c r="B53" s="20"/>
      <c r="C53" s="20"/>
      <c r="D53" s="18" t="s">
        <v>243</v>
      </c>
      <c r="E53" s="19" t="s">
        <v>244</v>
      </c>
      <c r="F53" s="19" t="s">
        <v>245</v>
      </c>
      <c r="G53" s="19" t="s">
        <v>246</v>
      </c>
      <c r="H53" s="82"/>
      <c r="I53" s="82"/>
      <c r="J53" s="82"/>
      <c r="K53" s="82"/>
      <c r="L53" s="81"/>
      <c r="M53" s="82"/>
      <c r="N53" s="82"/>
      <c r="O53" s="81"/>
    </row>
    <row r="54" spans="1:15">
      <c r="A54" s="86"/>
      <c r="B54" s="87"/>
      <c r="C54" s="87"/>
      <c r="D54" s="88"/>
      <c r="E54" s="87"/>
      <c r="F54" s="88"/>
      <c r="G54" s="88"/>
    </row>
    <row r="55" spans="1:15">
      <c r="A55" s="86">
        <v>2015</v>
      </c>
      <c r="B55" s="87"/>
      <c r="C55" s="87"/>
      <c r="D55" s="89">
        <v>756000</v>
      </c>
      <c r="E55" s="88"/>
      <c r="F55" s="88"/>
      <c r="G55" s="88"/>
    </row>
    <row r="56" spans="1:15">
      <c r="A56" s="90">
        <v>2014</v>
      </c>
      <c r="B56" s="87"/>
      <c r="C56" s="87"/>
      <c r="D56" s="89">
        <v>766000</v>
      </c>
      <c r="E56" s="88">
        <v>853115</v>
      </c>
      <c r="F56" s="88">
        <v>743326</v>
      </c>
      <c r="G56" s="88">
        <f>E56-F56</f>
        <v>109789</v>
      </c>
    </row>
    <row r="57" spans="1:15">
      <c r="A57" s="86">
        <v>2013</v>
      </c>
      <c r="B57" s="87"/>
      <c r="C57" s="87"/>
      <c r="D57" s="89">
        <v>769000</v>
      </c>
      <c r="E57" s="88">
        <v>797237</v>
      </c>
      <c r="F57" s="88">
        <v>759182</v>
      </c>
      <c r="G57" s="88">
        <f>E57-F57</f>
        <v>38055</v>
      </c>
    </row>
    <row r="58" spans="1:15">
      <c r="A58" s="86">
        <v>2012</v>
      </c>
      <c r="B58" s="87"/>
      <c r="C58" s="87"/>
      <c r="D58" s="89">
        <v>671000</v>
      </c>
      <c r="E58" s="88">
        <v>780117</v>
      </c>
      <c r="F58" s="88">
        <v>755217</v>
      </c>
      <c r="G58" s="88">
        <f>E58-F58</f>
        <v>24900</v>
      </c>
    </row>
    <row r="59" spans="1:15">
      <c r="A59" s="86">
        <v>2011</v>
      </c>
      <c r="B59" s="87"/>
      <c r="C59" s="87"/>
      <c r="D59" s="89">
        <v>714000</v>
      </c>
      <c r="E59" s="88">
        <v>651159</v>
      </c>
      <c r="F59" s="88">
        <v>644225</v>
      </c>
      <c r="G59" s="88">
        <f>E59-F59</f>
        <v>6934</v>
      </c>
    </row>
    <row r="60" spans="1:15">
      <c r="A60" s="86">
        <v>2010</v>
      </c>
      <c r="B60" s="87"/>
      <c r="C60" s="87"/>
      <c r="D60" s="89"/>
      <c r="E60" s="88">
        <v>722661</v>
      </c>
      <c r="F60" s="88">
        <v>734697</v>
      </c>
      <c r="G60" s="88">
        <f>E60-F60</f>
        <v>-12036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</dc:creator>
  <cp:lastModifiedBy>Heather</cp:lastModifiedBy>
  <cp:lastPrinted>2016-03-21T16:21:59Z</cp:lastPrinted>
  <dcterms:created xsi:type="dcterms:W3CDTF">2012-08-06T15:38:39Z</dcterms:created>
  <dcterms:modified xsi:type="dcterms:W3CDTF">2016-06-10T18:26:46Z</dcterms:modified>
</cp:coreProperties>
</file>